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hio\Desktop\B2C\SITO\Referenze\"/>
    </mc:Choice>
  </mc:AlternateContent>
  <xr:revisionPtr revIDLastSave="0" documentId="13_ncr:1_{B52148A2-7CDA-4184-A650-BDCB919681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K-SANHU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6" i="1" l="1"/>
  <c r="L78" i="1"/>
  <c r="L70" i="1"/>
  <c r="L62" i="1"/>
  <c r="L37" i="1"/>
  <c r="L90" i="1"/>
  <c r="L82" i="1"/>
  <c r="L74" i="1"/>
  <c r="L66" i="1"/>
  <c r="L58" i="1"/>
  <c r="L50" i="1"/>
  <c r="L42" i="1"/>
  <c r="L34" i="1"/>
  <c r="L26" i="1"/>
  <c r="L18" i="1"/>
  <c r="L10" i="1"/>
  <c r="L88" i="1"/>
  <c r="L80" i="1"/>
  <c r="L72" i="1"/>
  <c r="L64" i="1"/>
  <c r="L56" i="1"/>
  <c r="L48" i="1"/>
  <c r="L40" i="1"/>
  <c r="L32" i="1"/>
  <c r="L24" i="1"/>
  <c r="L16" i="1"/>
  <c r="L8" i="1"/>
  <c r="L87" i="1"/>
  <c r="L79" i="1"/>
  <c r="L71" i="1"/>
  <c r="L63" i="1"/>
  <c r="L55" i="1"/>
  <c r="L47" i="1"/>
  <c r="L39" i="1"/>
  <c r="L31" i="1"/>
  <c r="L23" i="1"/>
  <c r="L15" i="1"/>
  <c r="L7" i="1"/>
  <c r="L85" i="1"/>
  <c r="L77" i="1"/>
  <c r="L69" i="1"/>
  <c r="L61" i="1"/>
  <c r="L54" i="1"/>
  <c r="L53" i="1"/>
  <c r="L46" i="1"/>
  <c r="L45" i="1"/>
  <c r="L29" i="1"/>
  <c r="L21" i="1"/>
  <c r="A41" i="1"/>
  <c r="A33" i="1"/>
  <c r="A25" i="1"/>
  <c r="A17" i="1"/>
  <c r="L12" i="1"/>
  <c r="L13" i="1"/>
  <c r="L38" i="1"/>
  <c r="L30" i="1"/>
  <c r="L22" i="1"/>
  <c r="L14" i="1"/>
  <c r="L84" i="1"/>
  <c r="L76" i="1"/>
  <c r="L68" i="1"/>
  <c r="L60" i="1"/>
  <c r="L52" i="1"/>
  <c r="L44" i="1"/>
  <c r="L36" i="1"/>
  <c r="L28" i="1"/>
  <c r="L20" i="1"/>
  <c r="L6" i="1"/>
  <c r="L5" i="1"/>
  <c r="L4" i="1"/>
  <c r="L89" i="1"/>
  <c r="L81" i="1"/>
  <c r="L73" i="1"/>
  <c r="L65" i="1"/>
  <c r="L57" i="1"/>
  <c r="L49" i="1"/>
  <c r="L41" i="1"/>
  <c r="L33" i="1"/>
  <c r="L25" i="1"/>
  <c r="L17" i="1"/>
  <c r="L9" i="1"/>
</calcChain>
</file>

<file path=xl/sharedStrings.xml><?xml version="1.0" encoding="utf-8"?>
<sst xmlns="http://schemas.openxmlformats.org/spreadsheetml/2006/main" count="192" uniqueCount="71">
  <si>
    <t>KIT Model</t>
  </si>
  <si>
    <t>Frigo System code</t>
  </si>
  <si>
    <t>Description</t>
  </si>
  <si>
    <r>
      <t xml:space="preserve">Maximal Cooling Capacity [kW]
</t>
    </r>
    <r>
      <rPr>
        <i/>
        <sz val="11"/>
        <color rgb="FF000000"/>
        <rFont val="Liberation Sans"/>
      </rPr>
      <t>Tc/Te/Sc/SH: 45°C/-10°C/2K/6K (0°C/-20°C/2K/6K for R744)</t>
    </r>
  </si>
  <si>
    <t>WebShop
Link</t>
  </si>
  <si>
    <t>R134a</t>
  </si>
  <si>
    <t>R448A</t>
  </si>
  <si>
    <t>R449A</t>
  </si>
  <si>
    <t>R452A</t>
  </si>
  <si>
    <t>R513A</t>
  </si>
  <si>
    <t>R290</t>
  </si>
  <si>
    <t>R410A</t>
  </si>
  <si>
    <t>SEK 08</t>
  </si>
  <si>
    <t>SAN10680001102</t>
  </si>
  <si>
    <r>
      <rPr>
        <b/>
        <sz val="11"/>
        <color rgb="FF000000"/>
        <rFont val="Liberation Sans"/>
      </rPr>
      <t>DRIVER</t>
    </r>
    <r>
      <rPr>
        <sz val="11"/>
        <color rgb="FF000000"/>
        <rFont val="Liberation Sans"/>
      </rPr>
      <t xml:space="preserve"> SEC612-R4 24V DC 4-20MA</t>
    </r>
  </si>
  <si>
    <t>SAN10136004402</t>
  </si>
  <si>
    <r>
      <rPr>
        <b/>
        <sz val="11"/>
        <color rgb="FF000000"/>
        <rFont val="Liberation Sans"/>
      </rPr>
      <t>EX. VALVE</t>
    </r>
    <r>
      <rPr>
        <sz val="11"/>
        <color rgb="FF000000"/>
        <rFont val="Liberation Sans"/>
      </rPr>
      <t xml:space="preserve"> LPF08D-003 - 10MM IN - 12MM OUT</t>
    </r>
  </si>
  <si>
    <t>SAN10810127602</t>
  </si>
  <si>
    <r>
      <rPr>
        <b/>
        <sz val="11"/>
        <color rgb="FF000000"/>
        <rFont val="Liberation Sans"/>
      </rPr>
      <t>COIL</t>
    </r>
    <r>
      <rPr>
        <sz val="11"/>
        <color rgb="FF000000"/>
        <rFont val="Liberation Sans"/>
      </rPr>
      <t xml:space="preserve"> PQ-M24012-000007  L= 1500 5 PIN</t>
    </r>
  </si>
  <si>
    <t>SAN10185017102</t>
  </si>
  <si>
    <r>
      <rPr>
        <b/>
        <sz val="11"/>
        <color rgb="FF000000"/>
        <rFont val="Liberation Sans"/>
      </rPr>
      <t>PRESS. TRASDUCER</t>
    </r>
    <r>
      <rPr>
        <sz val="11"/>
        <color rgb="FF000000"/>
        <rFont val="Liberation Sans"/>
      </rPr>
      <t xml:space="preserve"> YCQC02L18 1/4 FLARE</t>
    </r>
  </si>
  <si>
    <t>SAN20185038202</t>
  </si>
  <si>
    <r>
      <rPr>
        <b/>
        <sz val="11"/>
        <color rgb="FF000000"/>
        <rFont val="Liberation Sans"/>
      </rPr>
      <t>CABLE</t>
    </r>
    <r>
      <rPr>
        <sz val="11"/>
        <color rgb="FF000000"/>
        <rFont val="Liberation Sans"/>
      </rPr>
      <t xml:space="preserve"> YCQC02-013022 - 3PIN X SEC L.2000</t>
    </r>
  </si>
  <si>
    <t>SANNTC2A1</t>
  </si>
  <si>
    <r>
      <rPr>
        <b/>
        <sz val="11"/>
        <color rgb="FF000000"/>
        <rFont val="Liberation Sans"/>
      </rPr>
      <t>TEMP. PROBE</t>
    </r>
    <r>
      <rPr>
        <sz val="11"/>
        <color rgb="FF000000"/>
        <rFont val="Liberation Sans"/>
      </rPr>
      <t xml:space="preserve"> NTC2A1  - 10665000102</t>
    </r>
  </si>
  <si>
    <t>SAN20680008002</t>
  </si>
  <si>
    <r>
      <rPr>
        <b/>
        <sz val="11"/>
        <color rgb="FF000000"/>
        <rFont val="Liberation Sans"/>
      </rPr>
      <t>TRANSF.</t>
    </r>
    <r>
      <rPr>
        <sz val="11"/>
        <color rgb="FF000000"/>
        <rFont val="Liberation Sans"/>
      </rPr>
      <t xml:space="preserve"> TM01 85-263V 50/60HZ 24VDC 0.63A</t>
    </r>
  </si>
  <si>
    <t>SANLPF10D004</t>
  </si>
  <si>
    <r>
      <rPr>
        <b/>
        <sz val="11"/>
        <color rgb="FF000000"/>
        <rFont val="Liberation Sans"/>
      </rPr>
      <t>EX.VALVE</t>
    </r>
    <r>
      <rPr>
        <sz val="11"/>
        <color rgb="FF000000"/>
        <rFont val="Liberation Sans"/>
      </rPr>
      <t xml:space="preserve"> LPF10D-004  10MM IN - 12MM OUT</t>
    </r>
  </si>
  <si>
    <t>SAN10136002602</t>
  </si>
  <si>
    <r>
      <rPr>
        <b/>
        <sz val="11"/>
        <color rgb="FF000000"/>
        <rFont val="Liberation Sans"/>
      </rPr>
      <t>EX.VALVE</t>
    </r>
    <r>
      <rPr>
        <sz val="11"/>
        <color rgb="FF000000"/>
        <rFont val="Liberation Sans"/>
      </rPr>
      <t xml:space="preserve"> LPF14D-004  10MM IN - 12MM OUT</t>
    </r>
  </si>
  <si>
    <t>SAN10136002902</t>
  </si>
  <si>
    <r>
      <rPr>
        <b/>
        <sz val="11"/>
        <color rgb="FF000000"/>
        <rFont val="Liberation Sans"/>
      </rPr>
      <t xml:space="preserve">EX.VALVE </t>
    </r>
    <r>
      <rPr>
        <sz val="11"/>
        <color rgb="FF000000"/>
        <rFont val="Liberation Sans"/>
      </rPr>
      <t>LPF18D-003  10MM IN-12MM OUT</t>
    </r>
  </si>
  <si>
    <t>SAN10136003102</t>
  </si>
  <si>
    <r>
      <rPr>
        <b/>
        <sz val="11"/>
        <color rgb="FF000000"/>
        <rFont val="Liberation Sans"/>
      </rPr>
      <t xml:space="preserve">EX.VALVE </t>
    </r>
    <r>
      <rPr>
        <sz val="11"/>
        <color rgb="FF000000"/>
        <rFont val="Liberation Sans"/>
      </rPr>
      <t>LPF24D-003   10MM IN - 12MM OUT</t>
    </r>
  </si>
  <si>
    <t>SEK 30</t>
  </si>
  <si>
    <t>-</t>
  </si>
  <si>
    <t>SANDPF09007</t>
  </si>
  <si>
    <r>
      <rPr>
        <b/>
        <sz val="11"/>
        <color rgb="FF000000"/>
        <rFont val="Liberation Sans"/>
      </rPr>
      <t>EX.VALVE</t>
    </r>
    <r>
      <rPr>
        <sz val="11"/>
        <color rgb="FF000000"/>
        <rFont val="Liberation Sans"/>
      </rPr>
      <t xml:space="preserve"> DPF(TS1)3.0C-01 </t>
    </r>
  </si>
  <si>
    <t>SAN10810130702</t>
  </si>
  <si>
    <r>
      <rPr>
        <b/>
        <sz val="11"/>
        <color rgb="FF000000"/>
        <rFont val="Liberation Sans"/>
      </rPr>
      <t>COIL</t>
    </r>
    <r>
      <rPr>
        <sz val="11"/>
        <color rgb="FF000000"/>
        <rFont val="Liberation Sans"/>
      </rPr>
      <t xml:space="preserve"> PQ-M10012-001002 - L= 2000 5 PIN</t>
    </r>
  </si>
  <si>
    <t>SEK 32</t>
  </si>
  <si>
    <t>SANDPF09008</t>
  </si>
  <si>
    <r>
      <rPr>
        <b/>
        <sz val="11"/>
        <color rgb="FF000000"/>
        <rFont val="Liberation Sans"/>
      </rPr>
      <t xml:space="preserve">EX.VALVE </t>
    </r>
    <r>
      <rPr>
        <sz val="11"/>
        <color rgb="FF000000"/>
        <rFont val="Liberation Sans"/>
      </rPr>
      <t>DPF(TS1)3.2C-01</t>
    </r>
  </si>
  <si>
    <t>SEK 40</t>
  </si>
  <si>
    <t>SANDPF09010</t>
  </si>
  <si>
    <r>
      <rPr>
        <b/>
        <sz val="11"/>
        <color rgb="FF000000"/>
        <rFont val="Liberation Sans"/>
      </rPr>
      <t xml:space="preserve">EX.VALVE </t>
    </r>
    <r>
      <rPr>
        <sz val="11"/>
        <color rgb="FF000000"/>
        <rFont val="Liberation Sans"/>
      </rPr>
      <t xml:space="preserve">DPF(S03)4.0C-01 </t>
    </r>
  </si>
  <si>
    <t>SAN10810141302</t>
  </si>
  <si>
    <r>
      <rPr>
        <b/>
        <sz val="11"/>
        <color rgb="FF000000"/>
        <rFont val="Liberation Sans"/>
      </rPr>
      <t>COIL</t>
    </r>
    <r>
      <rPr>
        <sz val="11"/>
        <color rgb="FF000000"/>
        <rFont val="Liberation Sans"/>
      </rPr>
      <t xml:space="preserve"> PQ-M03012-001004 L= 2000 5 PIN</t>
    </r>
  </si>
  <si>
    <t>SEK 45</t>
  </si>
  <si>
    <t>SANDPF09011</t>
  </si>
  <si>
    <r>
      <rPr>
        <b/>
        <sz val="11"/>
        <color rgb="FF000000"/>
        <rFont val="Liberation Sans"/>
      </rPr>
      <t xml:space="preserve">EX.VALVE </t>
    </r>
    <r>
      <rPr>
        <sz val="11"/>
        <color rgb="FF000000"/>
        <rFont val="Liberation Sans"/>
      </rPr>
      <t>DPF(S03)4.5C-01</t>
    </r>
  </si>
  <si>
    <t>SEK 55</t>
  </si>
  <si>
    <t>SANDPF09012</t>
  </si>
  <si>
    <r>
      <rPr>
        <b/>
        <sz val="11"/>
        <color rgb="FF000000"/>
        <rFont val="Liberation Sans"/>
      </rPr>
      <t xml:space="preserve">EX.VALVE </t>
    </r>
    <r>
      <rPr>
        <sz val="11"/>
        <color rgb="FF000000"/>
        <rFont val="Liberation Sans"/>
      </rPr>
      <t>DPF(S03)5.5C-01</t>
    </r>
  </si>
  <si>
    <t>SEK 65</t>
  </si>
  <si>
    <t>SANDPF09013</t>
  </si>
  <si>
    <r>
      <rPr>
        <b/>
        <sz val="11"/>
        <color rgb="FF000000"/>
        <rFont val="Liberation Sans"/>
      </rPr>
      <t xml:space="preserve">EX.VALVE </t>
    </r>
    <r>
      <rPr>
        <sz val="11"/>
        <color rgb="FF000000"/>
        <rFont val="Liberation Sans"/>
      </rPr>
      <t>DPF(S03)6.5C-02</t>
    </r>
  </si>
  <si>
    <t>Cable
10 Meters</t>
  </si>
  <si>
    <t>80MP3002598</t>
  </si>
  <si>
    <t>80MP3002599</t>
  </si>
  <si>
    <t>80MP3002600</t>
  </si>
  <si>
    <r>
      <t xml:space="preserve">SEK 10
</t>
    </r>
    <r>
      <rPr>
        <i/>
        <sz val="11"/>
        <color rgb="FF000000"/>
        <rFont val="Liberation Sans"/>
      </rPr>
      <t>Also available 
as a Kit</t>
    </r>
  </si>
  <si>
    <r>
      <t xml:space="preserve">SEK 14
</t>
    </r>
    <r>
      <rPr>
        <i/>
        <sz val="11"/>
        <color rgb="FF000000"/>
        <rFont val="Liberation Sans"/>
      </rPr>
      <t>Also available 
as a Kit</t>
    </r>
  </si>
  <si>
    <r>
      <t xml:space="preserve">SEK 18
</t>
    </r>
    <r>
      <rPr>
        <i/>
        <sz val="11"/>
        <color rgb="FF000000"/>
        <rFont val="Liberation Sans"/>
      </rPr>
      <t>Also available 
as a Kit</t>
    </r>
  </si>
  <si>
    <r>
      <t xml:space="preserve">SEK 24
</t>
    </r>
    <r>
      <rPr>
        <i/>
        <sz val="11"/>
        <color rgb="FF000000"/>
        <rFont val="Liberation Sans"/>
      </rPr>
      <t>Also available 
as a Kit</t>
    </r>
  </si>
  <si>
    <r>
      <t>R744</t>
    </r>
    <r>
      <rPr>
        <vertAlign val="superscript"/>
        <sz val="11"/>
        <color rgb="FF000000"/>
        <rFont val="Liberation Sans"/>
      </rPr>
      <t>*)</t>
    </r>
  </si>
  <si>
    <r>
      <rPr>
        <vertAlign val="superscript"/>
        <sz val="11"/>
        <color rgb="FF000000"/>
        <rFont val="Liberation Sans"/>
      </rPr>
      <t>*)</t>
    </r>
    <r>
      <rPr>
        <sz val="11"/>
        <color rgb="FF000000"/>
        <rFont val="Liberation Sans"/>
      </rPr>
      <t xml:space="preserve"> </t>
    </r>
    <r>
      <rPr>
        <i/>
        <sz val="11"/>
        <color rgb="FF000000"/>
        <rFont val="Liberation Sans"/>
      </rPr>
      <t>For R744 Application please choose LPF "D" expansion valves.</t>
    </r>
  </si>
  <si>
    <r>
      <rPr>
        <b/>
        <sz val="11"/>
        <color rgb="FF000000"/>
        <rFont val="Liberation Sans"/>
      </rPr>
      <t>CABLE</t>
    </r>
    <r>
      <rPr>
        <sz val="11"/>
        <color rgb="FF000000"/>
        <rFont val="Liberation Sans"/>
      </rPr>
      <t xml:space="preserve"> FOR NTC PROBE 2 PIN</t>
    </r>
  </si>
  <si>
    <r>
      <rPr>
        <b/>
        <sz val="11"/>
        <color rgb="FF000000"/>
        <rFont val="Liberation Sans"/>
      </rPr>
      <t>CABLE</t>
    </r>
    <r>
      <rPr>
        <sz val="11"/>
        <color rgb="FF000000"/>
        <rFont val="Liberation Sans"/>
      </rPr>
      <t xml:space="preserve"> FOR PRESSURE TRANSDUCE 3 PIN</t>
    </r>
  </si>
  <si>
    <r>
      <rPr>
        <b/>
        <sz val="11"/>
        <color rgb="FF000000"/>
        <rFont val="Liberation Sans"/>
      </rPr>
      <t>CABLE</t>
    </r>
    <r>
      <rPr>
        <sz val="11"/>
        <color rgb="FF000000"/>
        <rFont val="Liberation Sans"/>
      </rPr>
      <t xml:space="preserve"> FOR LPF / PDF COIL 5 PIN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</si>
</sst>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u/>
      <sz val="11"/>
      <color rgb="FF0563C1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1"/>
      <color rgb="FF000000"/>
      <name val="Liberation Sans"/>
    </font>
    <font>
      <i/>
      <sz val="11"/>
      <color rgb="FF000000"/>
      <name val="Liberation Sans"/>
    </font>
    <font>
      <b/>
      <sz val="14"/>
      <color rgb="FF000000"/>
      <name val="Liberation Sans"/>
    </font>
    <font>
      <b/>
      <i/>
      <sz val="11"/>
      <color rgb="FF000000"/>
      <name val="Liberation Sans"/>
    </font>
    <font>
      <u/>
      <sz val="11"/>
      <color rgb="FF0070C0"/>
      <name val="Liberation Sans"/>
    </font>
    <font>
      <u/>
      <sz val="10"/>
      <color rgb="FF0563C1"/>
      <name val="Liberation Sans"/>
    </font>
    <font>
      <vertAlign val="superscript"/>
      <sz val="11"/>
      <color rgb="FF000000"/>
      <name val="Liberation Sans"/>
    </font>
    <font>
      <sz val="11"/>
      <color rgb="FF0070C0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13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1" fillId="4" borderId="0" applyNumberFormat="0" applyFon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Fill="0" applyBorder="0" applyAlignment="0" applyProtection="0"/>
    <xf numFmtId="0" fontId="14" fillId="8" borderId="1" applyNumberFormat="0" applyProtection="0"/>
    <xf numFmtId="0" fontId="1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9">
    <xf numFmtId="0" fontId="0" fillId="0" borderId="0" xfId="0"/>
    <xf numFmtId="0" fontId="16" fillId="9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0" xfId="0" applyFill="1"/>
    <xf numFmtId="0" fontId="0" fillId="0" borderId="2" xfId="0" applyBorder="1"/>
    <xf numFmtId="0" fontId="20" fillId="0" borderId="2" xfId="14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4"/>
    <xf numFmtId="0" fontId="0" fillId="10" borderId="0" xfId="0" applyFill="1"/>
    <xf numFmtId="0" fontId="0" fillId="10" borderId="0" xfId="0" applyFill="1" applyAlignment="1">
      <alignment horizontal="center"/>
    </xf>
    <xf numFmtId="0" fontId="16" fillId="10" borderId="0" xfId="0" applyFont="1" applyFill="1" applyAlignment="1">
      <alignment horizontal="center"/>
    </xf>
    <xf numFmtId="0" fontId="18" fillId="10" borderId="0" xfId="0" applyFont="1" applyFill="1"/>
    <xf numFmtId="0" fontId="0" fillId="0" borderId="7" xfId="0" applyBorder="1"/>
    <xf numFmtId="0" fontId="23" fillId="0" borderId="2" xfId="0" applyFont="1" applyBorder="1" applyAlignment="1">
      <alignment horizontal="center"/>
    </xf>
    <xf numFmtId="0" fontId="23" fillId="10" borderId="0" xfId="0" applyFont="1" applyFill="1" applyAlignment="1">
      <alignment horizontal="center"/>
    </xf>
    <xf numFmtId="0" fontId="12" fillId="0" borderId="3" xfId="14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1" fillId="0" borderId="3" xfId="14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wrapText="1"/>
    </xf>
    <xf numFmtId="0" fontId="12" fillId="0" borderId="2" xfId="14" applyBorder="1" applyAlignment="1">
      <alignment horizontal="center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Link" xfId="14" xr:uid="{00000000-0005-0000-0000-00000C000000}"/>
    <cellStyle name="Neutral" xfId="1" builtinId="28" customBuiltin="1"/>
    <cellStyle name="Note" xfId="15" xr:uid="{00000000-0005-0000-0000-00000E000000}"/>
    <cellStyle name="Result" xfId="16" xr:uid="{00000000-0005-0000-0000-00000F000000}"/>
    <cellStyle name="Standard" xfId="0" builtinId="0" customBuiltin="1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rigosystem.com/de/thermostatische-expansionsventile/14698-ntc2a1-sensore-di-temperatura-10665000102.html" TargetMode="External"/><Relationship Id="rId13" Type="http://schemas.openxmlformats.org/officeDocument/2006/relationships/hyperlink" Target="https://www.frigosystem.com/de/thermostatische-expansionsventile/14698-ntc2a1-sensore-di-temperatura-10665000102.html" TargetMode="External"/><Relationship Id="rId18" Type="http://schemas.openxmlformats.org/officeDocument/2006/relationships/hyperlink" Target="https://www.frigosystem.com/de/thermostatische-expansionsventile/14698-ntc2a1-sensore-di-temperatura-10665000102.html" TargetMode="External"/><Relationship Id="rId3" Type="http://schemas.openxmlformats.org/officeDocument/2006/relationships/hyperlink" Target="https://www.frigosystem.com/de/thermostatische-expansionsventile/14698-ntc2a1-sensore-di-temperatura-10665000102.html" TargetMode="External"/><Relationship Id="rId21" Type="http://schemas.openxmlformats.org/officeDocument/2006/relationships/hyperlink" Target="https://www.frigosystem.com/de/thermostatische-expansionsventile/14698-ntc2a1-sensore-di-temperatura-10665000102.html" TargetMode="External"/><Relationship Id="rId7" Type="http://schemas.openxmlformats.org/officeDocument/2006/relationships/hyperlink" Target="https://www.frigosystem.com/de/thermostatische-expansionsventile/14698-ntc2a1-sensore-di-temperatura-10665000102.html" TargetMode="External"/><Relationship Id="rId12" Type="http://schemas.openxmlformats.org/officeDocument/2006/relationships/hyperlink" Target="https://www.frigosystem.com/de/thermostatische-expansionsventile/14698-ntc2a1-sensore-di-temperatura-10665000102.html" TargetMode="External"/><Relationship Id="rId17" Type="http://schemas.openxmlformats.org/officeDocument/2006/relationships/hyperlink" Target="https://www.frigosystem.com/de/thermostatische-expansionsventile/14698-ntc2a1-sensore-di-temperatura-10665000102.html" TargetMode="External"/><Relationship Id="rId2" Type="http://schemas.openxmlformats.org/officeDocument/2006/relationships/hyperlink" Target="https://www.frigosystem.com/de/thermostatische-expansionsventile/14698-ntc2a1-sensore-di-temperatura-10665000102.html" TargetMode="External"/><Relationship Id="rId16" Type="http://schemas.openxmlformats.org/officeDocument/2006/relationships/hyperlink" Target="https://www.frigosystem.com/de/thermostatische-expansionsventile/14698-ntc2a1-sensore-di-temperatura-10665000102.html" TargetMode="External"/><Relationship Id="rId20" Type="http://schemas.openxmlformats.org/officeDocument/2006/relationships/hyperlink" Target="https://www.frigosystem.com/de/thermostatische-expansionsventile/14698-ntc2a1-sensore-di-temperatura-10665000102.html" TargetMode="External"/><Relationship Id="rId1" Type="http://schemas.openxmlformats.org/officeDocument/2006/relationships/hyperlink" Target="https://www.frigosystem.com/de/thermostatische-expansionsventile/14698-ntc2a1-sensore-di-temperatura-10665000102.html" TargetMode="External"/><Relationship Id="rId6" Type="http://schemas.openxmlformats.org/officeDocument/2006/relationships/hyperlink" Target="https://www.frigosystem.com/de/thermostatische-expansionsventile/14698-ntc2a1-sensore-di-temperatura-10665000102.html" TargetMode="External"/><Relationship Id="rId11" Type="http://schemas.openxmlformats.org/officeDocument/2006/relationships/hyperlink" Target="https://www.frigosystem.com/de/thermostatische-expansionsventile/14698-ntc2a1-sensore-di-temperatura-10665000102.html" TargetMode="External"/><Relationship Id="rId5" Type="http://schemas.openxmlformats.org/officeDocument/2006/relationships/hyperlink" Target="https://www.frigosystem.com/de/thermostatische-expansionsventile/14698-ntc2a1-sensore-di-temperatura-10665000102.html" TargetMode="External"/><Relationship Id="rId15" Type="http://schemas.openxmlformats.org/officeDocument/2006/relationships/hyperlink" Target="https://www.frigosystem.com/de/thermostatische-expansionsventile/14698-ntc2a1-sensore-di-temperatura-10665000102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frigosystem.com/de/thermostatische-expansionsventile/14698-ntc2a1-sensore-di-temperatura-10665000102.html" TargetMode="External"/><Relationship Id="rId19" Type="http://schemas.openxmlformats.org/officeDocument/2006/relationships/hyperlink" Target="https://www.frigosystem.com/de/thermostatische-expansionsventile/14698-ntc2a1-sensore-di-temperatura-10665000102.html" TargetMode="External"/><Relationship Id="rId4" Type="http://schemas.openxmlformats.org/officeDocument/2006/relationships/hyperlink" Target="https://www.frigosystem.com/de/thermostatische-expansionsventile/14698-ntc2a1-sensore-di-temperatura-10665000102.html" TargetMode="External"/><Relationship Id="rId9" Type="http://schemas.openxmlformats.org/officeDocument/2006/relationships/hyperlink" Target="https://www.frigosystem.com/de/thermostatische-expansionsventile/14698-ntc2a1-sensore-di-temperatura-10665000102.html" TargetMode="External"/><Relationship Id="rId14" Type="http://schemas.openxmlformats.org/officeDocument/2006/relationships/hyperlink" Target="https://www.frigosystem.com/de/thermostatische-expansionsventile/14698-ntc2a1-sensore-di-temperatura-10665000102.html" TargetMode="External"/><Relationship Id="rId22" Type="http://schemas.openxmlformats.org/officeDocument/2006/relationships/hyperlink" Target="https://www.frigosystem.com/de/thermostatische-expansionsventile/14698-ntc2a1-sensore-di-temperatura-106650001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4.25"/>
  <cols>
    <col min="1" max="1" width="17.375" style="3" customWidth="1"/>
    <col min="2" max="2" width="22.25" customWidth="1"/>
    <col min="3" max="3" width="40.875" bestFit="1" customWidth="1"/>
    <col min="4" max="11" width="6.875" style="3" customWidth="1"/>
    <col min="12" max="12" width="16" style="6" bestFit="1" customWidth="1"/>
    <col min="13" max="13" width="11" customWidth="1"/>
  </cols>
  <sheetData>
    <row r="1" spans="1:13" ht="33" customHeight="1">
      <c r="A1" s="26" t="s">
        <v>0</v>
      </c>
      <c r="B1" s="26" t="s">
        <v>1</v>
      </c>
      <c r="C1" s="26" t="s">
        <v>2</v>
      </c>
      <c r="D1" s="27" t="s">
        <v>3</v>
      </c>
      <c r="E1" s="27"/>
      <c r="F1" s="27"/>
      <c r="G1" s="27"/>
      <c r="H1" s="27"/>
      <c r="I1" s="27"/>
      <c r="J1" s="27"/>
      <c r="K1" s="27"/>
      <c r="L1" s="20" t="s">
        <v>4</v>
      </c>
    </row>
    <row r="2" spans="1:13" ht="18.75" customHeight="1">
      <c r="A2" s="26"/>
      <c r="B2" s="26"/>
      <c r="C2" s="26"/>
      <c r="D2" s="1" t="s">
        <v>5</v>
      </c>
      <c r="E2" s="2" t="s">
        <v>6</v>
      </c>
      <c r="F2" s="1" t="s">
        <v>7</v>
      </c>
      <c r="G2" s="2" t="s">
        <v>8</v>
      </c>
      <c r="H2" s="1" t="s">
        <v>9</v>
      </c>
      <c r="I2" s="2" t="s">
        <v>10</v>
      </c>
      <c r="J2" s="1" t="s">
        <v>11</v>
      </c>
      <c r="K2" s="2" t="s">
        <v>66</v>
      </c>
      <c r="L2" s="20"/>
    </row>
    <row r="3" spans="1:13" s="3" customFormat="1" ht="15">
      <c r="A3" s="10"/>
      <c r="B3" s="10"/>
      <c r="C3" s="10"/>
      <c r="D3" s="8"/>
      <c r="E3" s="8"/>
      <c r="F3" s="8"/>
      <c r="G3" s="8"/>
      <c r="H3" s="8"/>
      <c r="I3" s="8"/>
      <c r="J3" s="8"/>
      <c r="K3" s="8"/>
      <c r="L3" s="9"/>
    </row>
    <row r="4" spans="1:13" ht="15" customHeight="1">
      <c r="A4" s="25" t="s">
        <v>12</v>
      </c>
      <c r="B4" s="4" t="s">
        <v>13</v>
      </c>
      <c r="C4" s="4" t="s">
        <v>14</v>
      </c>
      <c r="D4" s="18">
        <v>2.23</v>
      </c>
      <c r="E4" s="19">
        <v>2.82</v>
      </c>
      <c r="F4" s="18">
        <v>2.76</v>
      </c>
      <c r="G4" s="19">
        <v>2.0699999999999998</v>
      </c>
      <c r="H4" s="18">
        <v>1.84</v>
      </c>
      <c r="I4" s="19">
        <v>3</v>
      </c>
      <c r="J4" s="18">
        <v>3.43</v>
      </c>
      <c r="K4" s="19">
        <v>4.7</v>
      </c>
      <c r="L4" s="5" t="str">
        <f>HYPERLINK("https://www.frigosystem.com/de/thermostatische-expansionsventile/15831-sec612-r4-regolatore-elett-dpf-lpf-24v-dc-4-20ma.html","Product view")</f>
        <v>Product view</v>
      </c>
    </row>
    <row r="5" spans="1:13" ht="15" customHeight="1">
      <c r="A5" s="25"/>
      <c r="B5" s="4" t="s">
        <v>15</v>
      </c>
      <c r="C5" s="4" t="s">
        <v>16</v>
      </c>
      <c r="D5" s="18"/>
      <c r="E5" s="19"/>
      <c r="F5" s="18"/>
      <c r="G5" s="19"/>
      <c r="H5" s="18"/>
      <c r="I5" s="19"/>
      <c r="J5" s="18"/>
      <c r="K5" s="19"/>
      <c r="L5" s="5" t="str">
        <f>HYPERLINK("https://www.frigosystem.com/de/thermostatische-expansionsventile/15835-lpf08d-003-valvola-elettronica-10mm-in-12mm-out.html","Product view")</f>
        <v>Product view</v>
      </c>
      <c r="M5" s="7"/>
    </row>
    <row r="6" spans="1:13" ht="15" customHeight="1">
      <c r="A6" s="25"/>
      <c r="B6" s="4" t="s">
        <v>17</v>
      </c>
      <c r="C6" s="4" t="s">
        <v>18</v>
      </c>
      <c r="D6" s="18"/>
      <c r="E6" s="19"/>
      <c r="F6" s="18"/>
      <c r="G6" s="19"/>
      <c r="H6" s="18"/>
      <c r="I6" s="19"/>
      <c r="J6" s="18"/>
      <c r="K6" s="19"/>
      <c r="L6" s="5" t="str">
        <f>HYPERLINK("https://www.frigosystem.com/de/magnetventile/15834-pq-m24012-000007-bobina-x-lpf-cavo-l-1500-5-pin.html","Product view")</f>
        <v>Product view</v>
      </c>
      <c r="M6" s="7"/>
    </row>
    <row r="7" spans="1:13" ht="15" customHeight="1">
      <c r="A7" s="25"/>
      <c r="B7" s="4" t="s">
        <v>19</v>
      </c>
      <c r="C7" s="4" t="s">
        <v>20</v>
      </c>
      <c r="D7" s="18"/>
      <c r="E7" s="19"/>
      <c r="F7" s="18"/>
      <c r="G7" s="19"/>
      <c r="H7" s="18"/>
      <c r="I7" s="19"/>
      <c r="J7" s="18"/>
      <c r="K7" s="19"/>
      <c r="L7" s="28" t="str">
        <f>HYPERLINK("https://www.frigosystem.com/it/valvole-termostat/15837-ycqc02l18-trasduttori-di-pressione-1-4-flare.html","Product view")</f>
        <v>Product view</v>
      </c>
      <c r="M7" s="7"/>
    </row>
    <row r="8" spans="1:13" ht="15" customHeight="1">
      <c r="A8" s="25"/>
      <c r="B8" s="4" t="s">
        <v>21</v>
      </c>
      <c r="C8" s="4" t="s">
        <v>22</v>
      </c>
      <c r="D8" s="18"/>
      <c r="E8" s="19"/>
      <c r="F8" s="18"/>
      <c r="G8" s="19"/>
      <c r="H8" s="18"/>
      <c r="I8" s="19"/>
      <c r="J8" s="18"/>
      <c r="K8" s="19"/>
      <c r="L8" s="28" t="str">
        <f>HYPERLINK("https://www.frigosystem.com/it/valvole-termostat/15838-ycqc02-013022-cavo-x-ycqb-ycqc-connettore-3pin-x-sec-l2000.html","Product view")</f>
        <v>Product view</v>
      </c>
      <c r="M8" s="7"/>
    </row>
    <row r="9" spans="1:13" ht="15" customHeight="1">
      <c r="A9" s="25"/>
      <c r="B9" s="4" t="s">
        <v>23</v>
      </c>
      <c r="C9" s="4" t="s">
        <v>24</v>
      </c>
      <c r="D9" s="18"/>
      <c r="E9" s="19"/>
      <c r="F9" s="18"/>
      <c r="G9" s="19"/>
      <c r="H9" s="18"/>
      <c r="I9" s="19"/>
      <c r="J9" s="18"/>
      <c r="K9" s="19"/>
      <c r="L9" s="5" t="str">
        <f>HYPERLINK("https://www.frigosystem.com/de/thermostatische-expansionsventile/14698-ntc2a1-sensore-di-temperatura-10665000102.html","Product view")</f>
        <v>Product view</v>
      </c>
    </row>
    <row r="10" spans="1:13" ht="15" customHeight="1">
      <c r="A10" s="25"/>
      <c r="B10" s="4" t="s">
        <v>25</v>
      </c>
      <c r="C10" s="4" t="s">
        <v>26</v>
      </c>
      <c r="D10" s="18"/>
      <c r="E10" s="19"/>
      <c r="F10" s="18"/>
      <c r="G10" s="19"/>
      <c r="H10" s="18"/>
      <c r="I10" s="19"/>
      <c r="J10" s="18"/>
      <c r="K10" s="19"/>
      <c r="L10" s="28" t="str">
        <f>HYPERLINK("https://www.frigosystem.com/it/valvole-termostat/15839-tm01-alimentatore-85-263v-50-60hz-24v-dc-063a-x-sec-vsd-hdr-15.html","Product view")</f>
        <v>Product view</v>
      </c>
      <c r="M10" s="7"/>
    </row>
    <row r="11" spans="1:13" s="3" customFormat="1" ht="20.4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4"/>
    </row>
    <row r="12" spans="1:13" ht="15" customHeight="1">
      <c r="A12" s="21" t="s">
        <v>62</v>
      </c>
      <c r="B12" s="4" t="s">
        <v>13</v>
      </c>
      <c r="C12" s="4" t="s">
        <v>14</v>
      </c>
      <c r="D12" s="18">
        <v>3.64</v>
      </c>
      <c r="E12" s="19">
        <v>4.5999999999999996</v>
      </c>
      <c r="F12" s="18">
        <v>4.49</v>
      </c>
      <c r="G12" s="19">
        <v>3.37</v>
      </c>
      <c r="H12" s="18">
        <v>3</v>
      </c>
      <c r="I12" s="19">
        <v>4.87</v>
      </c>
      <c r="J12" s="18">
        <v>5.6</v>
      </c>
      <c r="K12" s="19">
        <v>7.6</v>
      </c>
      <c r="L12" s="5" t="str">
        <f>HYPERLINK("https://www.frigosystem.com/de/thermostatische-expansionsventile/15831-sec612-r4-regolatore-elett-dpf-lpf-24v-dc-4-20ma.html","Product view")</f>
        <v>Product view</v>
      </c>
    </row>
    <row r="13" spans="1:13" ht="15" customHeight="1">
      <c r="A13" s="22"/>
      <c r="B13" s="4" t="s">
        <v>27</v>
      </c>
      <c r="C13" s="4" t="s">
        <v>28</v>
      </c>
      <c r="D13" s="18"/>
      <c r="E13" s="19"/>
      <c r="F13" s="18"/>
      <c r="G13" s="19"/>
      <c r="H13" s="18"/>
      <c r="I13" s="19"/>
      <c r="J13" s="18"/>
      <c r="K13" s="19"/>
      <c r="L13" s="5" t="str">
        <f>HYPERLINK("https://www.frigosystem.com/de/thermostatische-expansionsventile/8070-lpf10d-004-valvespanselettronica10mm-in-12mm-out.html","Product view")</f>
        <v>Product view</v>
      </c>
      <c r="M13" s="7"/>
    </row>
    <row r="14" spans="1:13" ht="15" customHeight="1">
      <c r="A14" s="22"/>
      <c r="B14" s="4" t="s">
        <v>17</v>
      </c>
      <c r="C14" s="4" t="s">
        <v>18</v>
      </c>
      <c r="D14" s="18"/>
      <c r="E14" s="19"/>
      <c r="F14" s="18"/>
      <c r="G14" s="19"/>
      <c r="H14" s="18"/>
      <c r="I14" s="19"/>
      <c r="J14" s="18"/>
      <c r="K14" s="19"/>
      <c r="L14" s="5" t="str">
        <f>HYPERLINK("https://www.frigosystem.com/de/magnetventile/15834-pq-m24012-000007-bobina-x-lpf-cavo-l-1500-5-pin.html","Product view")</f>
        <v>Product view</v>
      </c>
    </row>
    <row r="15" spans="1:13" ht="15" customHeight="1">
      <c r="A15" s="22"/>
      <c r="B15" s="4" t="s">
        <v>19</v>
      </c>
      <c r="C15" s="4" t="s">
        <v>20</v>
      </c>
      <c r="D15" s="18"/>
      <c r="E15" s="19"/>
      <c r="F15" s="18"/>
      <c r="G15" s="19"/>
      <c r="H15" s="18"/>
      <c r="I15" s="19"/>
      <c r="J15" s="18"/>
      <c r="K15" s="19"/>
      <c r="L15" s="28" t="str">
        <f>HYPERLINK("https://www.frigosystem.com/it/valvole-termostat/15837-ycqc02l18-trasduttori-di-pressione-1-4-flare.html","Product view")</f>
        <v>Product view</v>
      </c>
    </row>
    <row r="16" spans="1:13" ht="15" customHeight="1">
      <c r="A16" s="23"/>
      <c r="B16" s="4" t="s">
        <v>21</v>
      </c>
      <c r="C16" s="4" t="s">
        <v>22</v>
      </c>
      <c r="D16" s="18"/>
      <c r="E16" s="19"/>
      <c r="F16" s="18"/>
      <c r="G16" s="19"/>
      <c r="H16" s="18"/>
      <c r="I16" s="19"/>
      <c r="J16" s="18"/>
      <c r="K16" s="19"/>
      <c r="L16" s="28" t="str">
        <f>HYPERLINK("https://www.frigosystem.com/it/valvole-termostat/15838-ycqc02-013022-cavo-x-ycqb-ycqc-connettore-3pin-x-sec-l2000.html","Product view")</f>
        <v>Product view</v>
      </c>
    </row>
    <row r="17" spans="1:13" ht="15" customHeight="1">
      <c r="A17" s="24" t="str">
        <f>HYPERLINK("https://www.frigosystem.com/de/thermostatische-expansionsventile/11076-sek10-01-kit-x-valvola-elett-lpf10.html","SAN10142000102")</f>
        <v>SAN10142000102</v>
      </c>
      <c r="B17" s="4" t="s">
        <v>23</v>
      </c>
      <c r="C17" s="4" t="s">
        <v>24</v>
      </c>
      <c r="D17" s="18"/>
      <c r="E17" s="19"/>
      <c r="F17" s="18"/>
      <c r="G17" s="19"/>
      <c r="H17" s="18"/>
      <c r="I17" s="19"/>
      <c r="J17" s="18"/>
      <c r="K17" s="19"/>
      <c r="L17" s="5" t="str">
        <f>HYPERLINK("https://www.frigosystem.com/de/thermostatische-expansionsventile/14698-ntc2a1-sensore-di-temperatura-10665000102.html","Product view")</f>
        <v>Product view</v>
      </c>
    </row>
    <row r="18" spans="1:13" ht="15" customHeight="1">
      <c r="A18" s="16"/>
      <c r="B18" s="4" t="s">
        <v>25</v>
      </c>
      <c r="C18" s="4" t="s">
        <v>26</v>
      </c>
      <c r="D18" s="18"/>
      <c r="E18" s="19"/>
      <c r="F18" s="18"/>
      <c r="G18" s="19"/>
      <c r="H18" s="18"/>
      <c r="I18" s="19"/>
      <c r="J18" s="18"/>
      <c r="K18" s="19"/>
      <c r="L18" s="28" t="str">
        <f>HYPERLINK("https://www.frigosystem.com/it/valvole-termostat/15839-tm01-alimentatore-85-263v-50-60hz-24v-dc-063a-x-sec-vsd-hdr-15.html","Product view")</f>
        <v>Product view</v>
      </c>
    </row>
    <row r="19" spans="1:13" s="3" customFormat="1" ht="18">
      <c r="A19" s="11"/>
      <c r="B19" s="8"/>
      <c r="C19" s="8"/>
      <c r="D19" s="8"/>
      <c r="E19" s="8"/>
      <c r="F19" s="8"/>
      <c r="G19" s="8"/>
      <c r="H19" s="8"/>
      <c r="I19" s="8"/>
      <c r="J19" s="8"/>
      <c r="K19" s="8"/>
      <c r="L19" s="14"/>
    </row>
    <row r="20" spans="1:13" ht="15" customHeight="1">
      <c r="A20" s="21" t="s">
        <v>63</v>
      </c>
      <c r="B20" s="4" t="s">
        <v>13</v>
      </c>
      <c r="C20" s="4" t="s">
        <v>14</v>
      </c>
      <c r="D20" s="18">
        <v>6.9</v>
      </c>
      <c r="E20" s="19">
        <v>8.6999999999999993</v>
      </c>
      <c r="F20" s="18">
        <v>8.51</v>
      </c>
      <c r="G20" s="19">
        <v>6.39</v>
      </c>
      <c r="H20" s="18">
        <v>5.69</v>
      </c>
      <c r="I20" s="19">
        <v>9.23</v>
      </c>
      <c r="J20" s="18">
        <v>10.6</v>
      </c>
      <c r="K20" s="19">
        <v>14.4</v>
      </c>
      <c r="L20" s="5" t="str">
        <f>HYPERLINK("https://www.frigosystem.com/de/thermostatische-expansionsventile/15831-sec612-r4-regolatore-elett-dpf-lpf-24v-dc-4-20ma.html","Product view")</f>
        <v>Product view</v>
      </c>
    </row>
    <row r="21" spans="1:13" ht="15" customHeight="1">
      <c r="A21" s="22"/>
      <c r="B21" s="4" t="s">
        <v>29</v>
      </c>
      <c r="C21" s="4" t="s">
        <v>30</v>
      </c>
      <c r="D21" s="18"/>
      <c r="E21" s="19"/>
      <c r="F21" s="18"/>
      <c r="G21" s="19"/>
      <c r="H21" s="18"/>
      <c r="I21" s="19"/>
      <c r="J21" s="18"/>
      <c r="K21" s="19"/>
      <c r="L21" s="5" t="str">
        <f>HYPERLINK("https://www.frigosystem.com/de/thermostatische-expansionsventile/12447-lpf14d-004-valvespanselettronica-10mm-in-12mm-out.html","Product view")</f>
        <v>Product view</v>
      </c>
      <c r="M21" s="7"/>
    </row>
    <row r="22" spans="1:13" ht="15" customHeight="1">
      <c r="A22" s="22"/>
      <c r="B22" s="4" t="s">
        <v>17</v>
      </c>
      <c r="C22" s="4" t="s">
        <v>18</v>
      </c>
      <c r="D22" s="18"/>
      <c r="E22" s="19"/>
      <c r="F22" s="18"/>
      <c r="G22" s="19"/>
      <c r="H22" s="18"/>
      <c r="I22" s="19"/>
      <c r="J22" s="18"/>
      <c r="K22" s="19"/>
      <c r="L22" s="5" t="str">
        <f>HYPERLINK("https://www.frigosystem.com/de/magnetventile/15834-pq-m24012-000007-bobina-x-lpf-cavo-l-1500-5-pin.html","Product view")</f>
        <v>Product view</v>
      </c>
    </row>
    <row r="23" spans="1:13" ht="15" customHeight="1">
      <c r="A23" s="22"/>
      <c r="B23" s="4" t="s">
        <v>19</v>
      </c>
      <c r="C23" s="4" t="s">
        <v>20</v>
      </c>
      <c r="D23" s="18"/>
      <c r="E23" s="19"/>
      <c r="F23" s="18"/>
      <c r="G23" s="19"/>
      <c r="H23" s="18"/>
      <c r="I23" s="19"/>
      <c r="J23" s="18"/>
      <c r="K23" s="19"/>
      <c r="L23" s="28" t="str">
        <f>HYPERLINK("https://www.frigosystem.com/it/valvole-termostat/15837-ycqc02l18-trasduttori-di-pressione-1-4-flare.html","Product view")</f>
        <v>Product view</v>
      </c>
    </row>
    <row r="24" spans="1:13" ht="15" customHeight="1">
      <c r="A24" s="23"/>
      <c r="B24" s="4" t="s">
        <v>21</v>
      </c>
      <c r="C24" s="4" t="s">
        <v>22</v>
      </c>
      <c r="D24" s="18"/>
      <c r="E24" s="19"/>
      <c r="F24" s="18"/>
      <c r="G24" s="19"/>
      <c r="H24" s="18"/>
      <c r="I24" s="19"/>
      <c r="J24" s="18"/>
      <c r="K24" s="19"/>
      <c r="L24" s="28" t="str">
        <f>HYPERLINK("https://www.frigosystem.com/it/valvole-termostat/15838-ycqc02-013022-cavo-x-ycqb-ycqc-connettore-3pin-x-sec-l2000.html","Product view")</f>
        <v>Product view</v>
      </c>
    </row>
    <row r="25" spans="1:13" ht="15" customHeight="1">
      <c r="A25" s="15" t="str">
        <f>HYPERLINK("https://www.frigosystem.com/de/thermostatische-expansionsventile/12431-sek14-02-kit-x-valvola-elet-lpf14-10-12-mm.html","SAN10142000402")</f>
        <v>SAN10142000402</v>
      </c>
      <c r="B25" s="4" t="s">
        <v>23</v>
      </c>
      <c r="C25" s="4" t="s">
        <v>24</v>
      </c>
      <c r="D25" s="18"/>
      <c r="E25" s="19"/>
      <c r="F25" s="18"/>
      <c r="G25" s="19"/>
      <c r="H25" s="18"/>
      <c r="I25" s="19"/>
      <c r="J25" s="18"/>
      <c r="K25" s="19"/>
      <c r="L25" s="5" t="str">
        <f>HYPERLINK("https://www.frigosystem.com/de/thermostatische-expansionsventile/14698-ntc2a1-sensore-di-temperatura-10665000102.html","Product view")</f>
        <v>Product view</v>
      </c>
    </row>
    <row r="26" spans="1:13" ht="15" customHeight="1">
      <c r="A26" s="16"/>
      <c r="B26" s="4" t="s">
        <v>25</v>
      </c>
      <c r="C26" s="4" t="s">
        <v>26</v>
      </c>
      <c r="D26" s="18"/>
      <c r="E26" s="19"/>
      <c r="F26" s="18"/>
      <c r="G26" s="19"/>
      <c r="H26" s="18"/>
      <c r="I26" s="19"/>
      <c r="J26" s="18"/>
      <c r="K26" s="19"/>
      <c r="L26" s="28" t="str">
        <f>HYPERLINK("https://www.frigosystem.com/it/valvole-termostat/15839-tm01-alimentatore-85-263v-50-60hz-24v-dc-063a-x-sec-vsd-hdr-15.html","Product view")</f>
        <v>Product view</v>
      </c>
    </row>
    <row r="27" spans="1:13" s="3" customFormat="1" ht="18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</row>
    <row r="28" spans="1:13" ht="15" customHeight="1">
      <c r="A28" s="21" t="s">
        <v>64</v>
      </c>
      <c r="B28" s="4" t="s">
        <v>13</v>
      </c>
      <c r="C28" s="4" t="s">
        <v>14</v>
      </c>
      <c r="D28" s="18">
        <v>9.5299999999999994</v>
      </c>
      <c r="E28" s="19">
        <v>12</v>
      </c>
      <c r="F28" s="18">
        <v>11.76</v>
      </c>
      <c r="G28" s="19">
        <v>8.83</v>
      </c>
      <c r="H28" s="18">
        <v>7.86</v>
      </c>
      <c r="I28" s="19">
        <v>12.7</v>
      </c>
      <c r="J28" s="18">
        <v>14.64</v>
      </c>
      <c r="K28" s="19">
        <v>19.899999999999999</v>
      </c>
      <c r="L28" s="5" t="str">
        <f>HYPERLINK("https://www.frigosystem.com/de/thermostatische-expansionsventile/15831-sec612-r4-regolatore-elett-dpf-lpf-24v-dc-4-20ma.html","Product view")</f>
        <v>Product view</v>
      </c>
    </row>
    <row r="29" spans="1:13" ht="15" customHeight="1">
      <c r="A29" s="22"/>
      <c r="B29" s="4" t="s">
        <v>31</v>
      </c>
      <c r="C29" s="4" t="s">
        <v>32</v>
      </c>
      <c r="D29" s="18"/>
      <c r="E29" s="19"/>
      <c r="F29" s="18"/>
      <c r="G29" s="19"/>
      <c r="H29" s="18"/>
      <c r="I29" s="19"/>
      <c r="J29" s="18"/>
      <c r="K29" s="19"/>
      <c r="L29" s="5" t="str">
        <f>HYPERLINK("https://www.frigosystem.com/de/thermostatische-expansionsventile/15822-lpf18d-003-valvola-10mm-in-12mm-out.html","Product view")</f>
        <v>Product view</v>
      </c>
      <c r="M29" s="7"/>
    </row>
    <row r="30" spans="1:13" ht="15" customHeight="1">
      <c r="A30" s="22"/>
      <c r="B30" s="4" t="s">
        <v>17</v>
      </c>
      <c r="C30" s="4" t="s">
        <v>18</v>
      </c>
      <c r="D30" s="18"/>
      <c r="E30" s="19"/>
      <c r="F30" s="18"/>
      <c r="G30" s="19"/>
      <c r="H30" s="18"/>
      <c r="I30" s="19"/>
      <c r="J30" s="18"/>
      <c r="K30" s="19"/>
      <c r="L30" s="5" t="str">
        <f>HYPERLINK("https://www.frigosystem.com/de/magnetventile/15834-pq-m24012-000007-bobina-x-lpf-cavo-l-1500-5-pin.html","Product view")</f>
        <v>Product view</v>
      </c>
    </row>
    <row r="31" spans="1:13" ht="15" customHeight="1">
      <c r="A31" s="22"/>
      <c r="B31" s="4" t="s">
        <v>19</v>
      </c>
      <c r="C31" s="4" t="s">
        <v>20</v>
      </c>
      <c r="D31" s="18"/>
      <c r="E31" s="19"/>
      <c r="F31" s="18"/>
      <c r="G31" s="19"/>
      <c r="H31" s="18"/>
      <c r="I31" s="19"/>
      <c r="J31" s="18"/>
      <c r="K31" s="19"/>
      <c r="L31" s="28" t="str">
        <f>HYPERLINK("https://www.frigosystem.com/it/valvole-termostat/15837-ycqc02l18-trasduttori-di-pressione-1-4-flare.html","Product view")</f>
        <v>Product view</v>
      </c>
    </row>
    <row r="32" spans="1:13" ht="15" customHeight="1">
      <c r="A32" s="23"/>
      <c r="B32" s="4" t="s">
        <v>21</v>
      </c>
      <c r="C32" s="4" t="s">
        <v>22</v>
      </c>
      <c r="D32" s="18"/>
      <c r="E32" s="19"/>
      <c r="F32" s="18"/>
      <c r="G32" s="19"/>
      <c r="H32" s="18"/>
      <c r="I32" s="19"/>
      <c r="J32" s="18"/>
      <c r="K32" s="19"/>
      <c r="L32" s="28" t="str">
        <f>HYPERLINK("https://www.frigosystem.com/it/valvole-termostat/15838-ycqc02-013022-cavo-x-ycqb-ycqc-connettore-3pin-x-sec-l2000.html","Product view")</f>
        <v>Product view</v>
      </c>
    </row>
    <row r="33" spans="1:13" ht="15" customHeight="1">
      <c r="A33" s="15" t="str">
        <f>HYPERLINK("https://www.frigosystem.com/de/thermostatische-expansionsventile/11200-sek18-02-kit-valvola-elett-lpf18-mm-driver-sec612ycqc02l18ntc2.html","SAN10142000602")</f>
        <v>SAN10142000602</v>
      </c>
      <c r="B33" s="4" t="s">
        <v>23</v>
      </c>
      <c r="C33" s="4" t="s">
        <v>24</v>
      </c>
      <c r="D33" s="18"/>
      <c r="E33" s="19"/>
      <c r="F33" s="18"/>
      <c r="G33" s="19"/>
      <c r="H33" s="18"/>
      <c r="I33" s="19"/>
      <c r="J33" s="18"/>
      <c r="K33" s="19"/>
      <c r="L33" s="5" t="str">
        <f>HYPERLINK("https://www.frigosystem.com/de/thermostatische-expansionsventile/14698-ntc2a1-sensore-di-temperatura-10665000102.html","Product view")</f>
        <v>Product view</v>
      </c>
    </row>
    <row r="34" spans="1:13" ht="15" customHeight="1">
      <c r="A34" s="16"/>
      <c r="B34" s="4" t="s">
        <v>25</v>
      </c>
      <c r="C34" s="4" t="s">
        <v>26</v>
      </c>
      <c r="D34" s="18"/>
      <c r="E34" s="19"/>
      <c r="F34" s="18"/>
      <c r="G34" s="19"/>
      <c r="H34" s="18"/>
      <c r="I34" s="19"/>
      <c r="J34" s="18"/>
      <c r="K34" s="19"/>
      <c r="L34" s="28" t="str">
        <f>HYPERLINK("https://www.frigosystem.com/it/valvole-termostat/15839-tm01-alimentatore-85-263v-50-60hz-24v-dc-063a-x-sec-vsd-hdr-15.html","Product view")</f>
        <v>Product view</v>
      </c>
    </row>
    <row r="35" spans="1:13" s="3" customFormat="1" ht="18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14"/>
    </row>
    <row r="36" spans="1:13" ht="15" customHeight="1">
      <c r="A36" s="21" t="s">
        <v>65</v>
      </c>
      <c r="B36" s="4" t="s">
        <v>13</v>
      </c>
      <c r="C36" s="4" t="s">
        <v>14</v>
      </c>
      <c r="D36" s="18">
        <v>13.04</v>
      </c>
      <c r="E36" s="19">
        <v>16.45</v>
      </c>
      <c r="F36" s="18">
        <v>16.09</v>
      </c>
      <c r="G36" s="19">
        <v>12.1</v>
      </c>
      <c r="H36" s="18">
        <v>10.75</v>
      </c>
      <c r="I36" s="19">
        <v>17.3</v>
      </c>
      <c r="J36" s="18">
        <v>20</v>
      </c>
      <c r="K36" s="19">
        <v>27.2</v>
      </c>
      <c r="L36" s="5" t="str">
        <f>HYPERLINK("https://www.frigosystem.com/de/thermostatische-expansionsventile/15831-sec612-r4-regolatore-elett-dpf-lpf-24v-dc-4-20ma.html","Product view")</f>
        <v>Product view</v>
      </c>
    </row>
    <row r="37" spans="1:13" ht="15" customHeight="1">
      <c r="A37" s="22"/>
      <c r="B37" s="4" t="s">
        <v>33</v>
      </c>
      <c r="C37" s="4" t="s">
        <v>34</v>
      </c>
      <c r="D37" s="18"/>
      <c r="E37" s="19"/>
      <c r="F37" s="18"/>
      <c r="G37" s="19"/>
      <c r="H37" s="18"/>
      <c r="I37" s="19"/>
      <c r="J37" s="18"/>
      <c r="K37" s="19"/>
      <c r="L37" s="28" t="str">
        <f>HYPERLINK("https://www.frigosystem.com/it/valvole-termostat/15836-lpf24d-003-valvespanselettronica-10mm-in-12mm-out.html","Product view")</f>
        <v>Product view</v>
      </c>
      <c r="M37" s="7"/>
    </row>
    <row r="38" spans="1:13" ht="15" customHeight="1">
      <c r="A38" s="22"/>
      <c r="B38" s="4" t="s">
        <v>17</v>
      </c>
      <c r="C38" s="4" t="s">
        <v>18</v>
      </c>
      <c r="D38" s="18"/>
      <c r="E38" s="19"/>
      <c r="F38" s="18"/>
      <c r="G38" s="19"/>
      <c r="H38" s="18"/>
      <c r="I38" s="19"/>
      <c r="J38" s="18"/>
      <c r="K38" s="19"/>
      <c r="L38" s="5" t="str">
        <f>HYPERLINK("https://www.frigosystem.com/de/magnetventile/15834-pq-m24012-000007-bobina-x-lpf-cavo-l-1500-5-pin.html","Product view")</f>
        <v>Product view</v>
      </c>
    </row>
    <row r="39" spans="1:13" ht="15" customHeight="1">
      <c r="A39" s="22"/>
      <c r="B39" s="4" t="s">
        <v>19</v>
      </c>
      <c r="C39" s="4" t="s">
        <v>20</v>
      </c>
      <c r="D39" s="18"/>
      <c r="E39" s="19"/>
      <c r="F39" s="18"/>
      <c r="G39" s="19"/>
      <c r="H39" s="18"/>
      <c r="I39" s="19"/>
      <c r="J39" s="18"/>
      <c r="K39" s="19"/>
      <c r="L39" s="28" t="str">
        <f>HYPERLINK("https://www.frigosystem.com/it/valvole-termostat/15837-ycqc02l18-trasduttori-di-pressione-1-4-flare.html","Product view")</f>
        <v>Product view</v>
      </c>
    </row>
    <row r="40" spans="1:13" ht="15" customHeight="1">
      <c r="A40" s="22"/>
      <c r="B40" s="4" t="s">
        <v>21</v>
      </c>
      <c r="C40" s="4" t="s">
        <v>22</v>
      </c>
      <c r="D40" s="18"/>
      <c r="E40" s="19"/>
      <c r="F40" s="18"/>
      <c r="G40" s="19"/>
      <c r="H40" s="18"/>
      <c r="I40" s="19"/>
      <c r="J40" s="18"/>
      <c r="K40" s="19"/>
      <c r="L40" s="28" t="str">
        <f>HYPERLINK("https://www.frigosystem.com/it/valvole-termostat/15838-ycqc02-013022-cavo-x-ycqb-ycqc-connettore-3pin-x-sec-l2000.html","Product view")</f>
        <v>Product view</v>
      </c>
    </row>
    <row r="41" spans="1:13" ht="15" customHeight="1">
      <c r="A41" s="15" t="str">
        <f>HYPERLINK("https://www.frigosystem.com/de/thermostatische-expansionsventile/11201-sek24-02-kit-valvola-elett-lpf24-mm-driver-sec612ycqc02l18ntc2.html","SAN10142000802")</f>
        <v>SAN10142000802</v>
      </c>
      <c r="B41" s="4" t="s">
        <v>23</v>
      </c>
      <c r="C41" s="4" t="s">
        <v>24</v>
      </c>
      <c r="D41" s="18"/>
      <c r="E41" s="19"/>
      <c r="F41" s="18"/>
      <c r="G41" s="19"/>
      <c r="H41" s="18"/>
      <c r="I41" s="19"/>
      <c r="J41" s="18"/>
      <c r="K41" s="19"/>
      <c r="L41" s="5" t="str">
        <f>HYPERLINK("https://www.frigosystem.com/de/thermostatische-expansionsventile/14698-ntc2a1-sensore-di-temperatura-10665000102.html","Product view")</f>
        <v>Product view</v>
      </c>
    </row>
    <row r="42" spans="1:13" ht="15" customHeight="1">
      <c r="A42" s="16"/>
      <c r="B42" s="4" t="s">
        <v>25</v>
      </c>
      <c r="C42" s="4" t="s">
        <v>26</v>
      </c>
      <c r="D42" s="18"/>
      <c r="E42" s="19"/>
      <c r="F42" s="18"/>
      <c r="G42" s="19"/>
      <c r="H42" s="18"/>
      <c r="I42" s="19"/>
      <c r="J42" s="18"/>
      <c r="K42" s="19"/>
      <c r="L42" s="28" t="str">
        <f>HYPERLINK("https://www.frigosystem.com/it/valvole-termostat/15839-tm01-alimentatore-85-263v-50-60hz-24v-dc-063a-x-sec-vsd-hdr-15.html","Product view")</f>
        <v>Product view</v>
      </c>
    </row>
    <row r="43" spans="1:13" s="3" customForma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14"/>
    </row>
    <row r="44" spans="1:13" ht="15" customHeight="1">
      <c r="A44" s="25" t="s">
        <v>35</v>
      </c>
      <c r="B44" s="4" t="s">
        <v>13</v>
      </c>
      <c r="C44" s="4" t="s">
        <v>14</v>
      </c>
      <c r="D44" s="18">
        <v>22.7</v>
      </c>
      <c r="E44" s="19">
        <v>29.8</v>
      </c>
      <c r="F44" s="18">
        <v>29.1</v>
      </c>
      <c r="G44" s="19">
        <v>21.8</v>
      </c>
      <c r="H44" s="18">
        <v>18.8</v>
      </c>
      <c r="I44" s="19">
        <v>30.9</v>
      </c>
      <c r="J44" s="18">
        <v>36.6</v>
      </c>
      <c r="K44" s="19" t="s">
        <v>36</v>
      </c>
      <c r="L44" s="5" t="str">
        <f>HYPERLINK("https://www.frigosystem.com/de/thermostatische-expansionsventile/15831-sec612-r4-regolatore-elett-dpf-lpf-24v-dc-4-20ma.html","Product view")</f>
        <v>Product view</v>
      </c>
    </row>
    <row r="45" spans="1:13" ht="15" customHeight="1">
      <c r="A45" s="25"/>
      <c r="B45" s="4" t="s">
        <v>37</v>
      </c>
      <c r="C45" s="4" t="s">
        <v>38</v>
      </c>
      <c r="D45" s="18"/>
      <c r="E45" s="19"/>
      <c r="F45" s="18"/>
      <c r="G45" s="19"/>
      <c r="H45" s="18"/>
      <c r="I45" s="19"/>
      <c r="J45" s="18"/>
      <c r="K45" s="19"/>
      <c r="L45" s="5" t="str">
        <f>HYPERLINK("https://www.frigosystem.com/de/thermostatische-expansionsventile/8061-dpf-09007-valvespanselettronica.html","Product view")</f>
        <v>Product view</v>
      </c>
      <c r="M45" s="7"/>
    </row>
    <row r="46" spans="1:13" ht="15" customHeight="1">
      <c r="A46" s="25"/>
      <c r="B46" s="4" t="s">
        <v>39</v>
      </c>
      <c r="C46" s="4" t="s">
        <v>40</v>
      </c>
      <c r="D46" s="18"/>
      <c r="E46" s="19"/>
      <c r="F46" s="18"/>
      <c r="G46" s="19"/>
      <c r="H46" s="18"/>
      <c r="I46" s="19"/>
      <c r="J46" s="18"/>
      <c r="K46" s="19"/>
      <c r="L46" s="5" t="str">
        <f>HYPERLINK("https://www.frigosystem.com/de/magnetventile/10641-pq-m10012-001002-bobina-x-valv-dpf.html","Product view")</f>
        <v>Product view</v>
      </c>
      <c r="M46" s="7"/>
    </row>
    <row r="47" spans="1:13" ht="15" customHeight="1">
      <c r="A47" s="25"/>
      <c r="B47" s="4" t="s">
        <v>19</v>
      </c>
      <c r="C47" s="4" t="s">
        <v>20</v>
      </c>
      <c r="D47" s="18"/>
      <c r="E47" s="19"/>
      <c r="F47" s="18"/>
      <c r="G47" s="19"/>
      <c r="H47" s="18"/>
      <c r="I47" s="19"/>
      <c r="J47" s="18"/>
      <c r="K47" s="19"/>
      <c r="L47" s="28" t="str">
        <f>HYPERLINK("https://www.frigosystem.com/it/valvole-termostat/15837-ycqc02l18-trasduttori-di-pressione-1-4-flare.html","Product view")</f>
        <v>Product view</v>
      </c>
    </row>
    <row r="48" spans="1:13" ht="15" customHeight="1">
      <c r="A48" s="25"/>
      <c r="B48" s="4" t="s">
        <v>21</v>
      </c>
      <c r="C48" s="4" t="s">
        <v>22</v>
      </c>
      <c r="D48" s="18"/>
      <c r="E48" s="19"/>
      <c r="F48" s="18"/>
      <c r="G48" s="19"/>
      <c r="H48" s="18"/>
      <c r="I48" s="19"/>
      <c r="J48" s="18"/>
      <c r="K48" s="19"/>
      <c r="L48" s="28" t="str">
        <f>HYPERLINK("https://www.frigosystem.com/it/valvole-termostat/15838-ycqc02-013022-cavo-x-ycqb-ycqc-connettore-3pin-x-sec-l2000.html","Product view")</f>
        <v>Product view</v>
      </c>
    </row>
    <row r="49" spans="1:13" ht="15" customHeight="1">
      <c r="A49" s="25"/>
      <c r="B49" s="4" t="s">
        <v>23</v>
      </c>
      <c r="C49" s="4" t="s">
        <v>24</v>
      </c>
      <c r="D49" s="18"/>
      <c r="E49" s="19"/>
      <c r="F49" s="18"/>
      <c r="G49" s="19"/>
      <c r="H49" s="18"/>
      <c r="I49" s="19"/>
      <c r="J49" s="18"/>
      <c r="K49" s="19"/>
      <c r="L49" s="5" t="str">
        <f>HYPERLINK("https://www.frigosystem.com/de/thermostatische-expansionsventile/14698-ntc2a1-sensore-di-temperatura-10665000102.html","Product view")</f>
        <v>Product view</v>
      </c>
    </row>
    <row r="50" spans="1:13" ht="15" customHeight="1">
      <c r="A50" s="25"/>
      <c r="B50" s="4" t="s">
        <v>25</v>
      </c>
      <c r="C50" s="4" t="s">
        <v>26</v>
      </c>
      <c r="D50" s="18"/>
      <c r="E50" s="19"/>
      <c r="F50" s="18"/>
      <c r="G50" s="19"/>
      <c r="H50" s="18"/>
      <c r="I50" s="19"/>
      <c r="J50" s="18"/>
      <c r="K50" s="19"/>
      <c r="L50" s="28" t="str">
        <f>HYPERLINK("https://www.frigosystem.com/it/valvole-termostat/15839-tm01-alimentatore-85-263v-50-60hz-24v-dc-063a-x-sec-vsd-hdr-15.html","Product view")</f>
        <v>Product view</v>
      </c>
    </row>
    <row r="51" spans="1:13" s="3" customForma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14"/>
    </row>
    <row r="52" spans="1:13" ht="15" customHeight="1">
      <c r="A52" s="25" t="s">
        <v>41</v>
      </c>
      <c r="B52" s="4" t="s">
        <v>13</v>
      </c>
      <c r="C52" s="4" t="s">
        <v>14</v>
      </c>
      <c r="D52" s="18">
        <v>25</v>
      </c>
      <c r="E52" s="19">
        <v>32.799999999999997</v>
      </c>
      <c r="F52" s="18">
        <v>32.1</v>
      </c>
      <c r="G52" s="19">
        <v>24.1</v>
      </c>
      <c r="H52" s="18">
        <v>20.7</v>
      </c>
      <c r="I52" s="19">
        <v>34</v>
      </c>
      <c r="J52" s="18">
        <v>40.299999999999997</v>
      </c>
      <c r="K52" s="19" t="s">
        <v>36</v>
      </c>
      <c r="L52" s="5" t="str">
        <f>HYPERLINK("https://www.frigosystem.com/de/thermostatische-expansionsventile/15831-sec612-r4-regolatore-elett-dpf-lpf-24v-dc-4-20ma.html","Product view")</f>
        <v>Product view</v>
      </c>
    </row>
    <row r="53" spans="1:13" ht="14.25" customHeight="1">
      <c r="A53" s="25"/>
      <c r="B53" s="4" t="s">
        <v>42</v>
      </c>
      <c r="C53" s="4" t="s">
        <v>43</v>
      </c>
      <c r="D53" s="18"/>
      <c r="E53" s="19"/>
      <c r="F53" s="18"/>
      <c r="G53" s="19"/>
      <c r="H53" s="18"/>
      <c r="I53" s="19"/>
      <c r="J53" s="18"/>
      <c r="K53" s="19"/>
      <c r="L53" s="5" t="str">
        <f>HYPERLINK("https://www.frigosystem.com/de/thermostatische-expansionsventile/8062-dpf-09008-valvespanselettronica.html","Product view")</f>
        <v>Product view</v>
      </c>
      <c r="M53" s="7"/>
    </row>
    <row r="54" spans="1:13" ht="15" customHeight="1">
      <c r="A54" s="25"/>
      <c r="B54" s="4" t="s">
        <v>39</v>
      </c>
      <c r="C54" s="4" t="s">
        <v>40</v>
      </c>
      <c r="D54" s="18"/>
      <c r="E54" s="19"/>
      <c r="F54" s="18"/>
      <c r="G54" s="19"/>
      <c r="H54" s="18"/>
      <c r="I54" s="19"/>
      <c r="J54" s="18"/>
      <c r="K54" s="19"/>
      <c r="L54" s="5" t="str">
        <f>HYPERLINK("https://www.frigosystem.com/de/magnetventile/10641-pq-m10012-001002-bobina-x-valv-dpf.html","Product view")</f>
        <v>Product view</v>
      </c>
    </row>
    <row r="55" spans="1:13" ht="15" customHeight="1">
      <c r="A55" s="25"/>
      <c r="B55" s="4" t="s">
        <v>19</v>
      </c>
      <c r="C55" s="4" t="s">
        <v>20</v>
      </c>
      <c r="D55" s="18"/>
      <c r="E55" s="19"/>
      <c r="F55" s="18"/>
      <c r="G55" s="19"/>
      <c r="H55" s="18"/>
      <c r="I55" s="19"/>
      <c r="J55" s="18"/>
      <c r="K55" s="19"/>
      <c r="L55" s="28" t="str">
        <f>HYPERLINK("https://www.frigosystem.com/it/valvole-termostat/15837-ycqc02l18-trasduttori-di-pressione-1-4-flare.html","Product view")</f>
        <v>Product view</v>
      </c>
    </row>
    <row r="56" spans="1:13" ht="15" customHeight="1">
      <c r="A56" s="25"/>
      <c r="B56" s="4" t="s">
        <v>21</v>
      </c>
      <c r="C56" s="4" t="s">
        <v>22</v>
      </c>
      <c r="D56" s="18"/>
      <c r="E56" s="19"/>
      <c r="F56" s="18"/>
      <c r="G56" s="19"/>
      <c r="H56" s="18"/>
      <c r="I56" s="19"/>
      <c r="J56" s="18"/>
      <c r="K56" s="19"/>
      <c r="L56" s="28" t="str">
        <f>HYPERLINK("https://www.frigosystem.com/it/valvole-termostat/15838-ycqc02-013022-cavo-x-ycqb-ycqc-connettore-3pin-x-sec-l2000.html","Product view")</f>
        <v>Product view</v>
      </c>
    </row>
    <row r="57" spans="1:13" ht="15" customHeight="1">
      <c r="A57" s="25"/>
      <c r="B57" s="4" t="s">
        <v>23</v>
      </c>
      <c r="C57" s="4" t="s">
        <v>24</v>
      </c>
      <c r="D57" s="18"/>
      <c r="E57" s="19"/>
      <c r="F57" s="18"/>
      <c r="G57" s="19"/>
      <c r="H57" s="18"/>
      <c r="I57" s="19"/>
      <c r="J57" s="18"/>
      <c r="K57" s="19"/>
      <c r="L57" s="5" t="str">
        <f>HYPERLINK("https://www.frigosystem.com/de/thermostatische-expansionsventile/14698-ntc2a1-sensore-di-temperatura-10665000102.html","Product view")</f>
        <v>Product view</v>
      </c>
    </row>
    <row r="58" spans="1:13" ht="15" customHeight="1">
      <c r="A58" s="25"/>
      <c r="B58" s="4" t="s">
        <v>25</v>
      </c>
      <c r="C58" s="4" t="s">
        <v>26</v>
      </c>
      <c r="D58" s="18"/>
      <c r="E58" s="19"/>
      <c r="F58" s="18"/>
      <c r="G58" s="19"/>
      <c r="H58" s="18"/>
      <c r="I58" s="19"/>
      <c r="J58" s="18"/>
      <c r="K58" s="19"/>
      <c r="L58" s="28" t="str">
        <f>HYPERLINK("https://www.frigosystem.com/it/valvole-termostat/15839-tm01-alimentatore-85-263v-50-60hz-24v-dc-063a-x-sec-vsd-hdr-15.html","Product view")</f>
        <v>Product view</v>
      </c>
    </row>
    <row r="59" spans="1:13" s="3" customForma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14"/>
    </row>
    <row r="60" spans="1:13" ht="15" customHeight="1">
      <c r="A60" s="25" t="s">
        <v>44</v>
      </c>
      <c r="B60" s="4" t="s">
        <v>13</v>
      </c>
      <c r="C60" s="4" t="s">
        <v>14</v>
      </c>
      <c r="D60" s="18">
        <v>41.6</v>
      </c>
      <c r="E60" s="19">
        <v>54.6</v>
      </c>
      <c r="F60" s="18">
        <v>53.3</v>
      </c>
      <c r="G60" s="19">
        <v>40</v>
      </c>
      <c r="H60" s="18">
        <v>34.4</v>
      </c>
      <c r="I60" s="19">
        <v>56.6</v>
      </c>
      <c r="J60" s="18">
        <v>67</v>
      </c>
      <c r="K60" s="19" t="s">
        <v>36</v>
      </c>
      <c r="L60" s="5" t="str">
        <f>HYPERLINK("https://www.frigosystem.com/de/thermostatische-expansionsventile/15831-sec612-r4-regolatore-elett-dpf-lpf-24v-dc-4-20ma.html","Product view")</f>
        <v>Product view</v>
      </c>
    </row>
    <row r="61" spans="1:13" ht="15" customHeight="1">
      <c r="A61" s="25"/>
      <c r="B61" s="4" t="s">
        <v>45</v>
      </c>
      <c r="C61" s="4" t="s">
        <v>46</v>
      </c>
      <c r="D61" s="18"/>
      <c r="E61" s="19"/>
      <c r="F61" s="18"/>
      <c r="G61" s="19"/>
      <c r="H61" s="18"/>
      <c r="I61" s="19"/>
      <c r="J61" s="18"/>
      <c r="K61" s="19"/>
      <c r="L61" s="5" t="str">
        <f>HYPERLINK("https://www.frigosystem.com/de/thermostatische-expansionsventile/8063-dpf-09010-valvespanselettronica.html","Product view")</f>
        <v>Product view</v>
      </c>
      <c r="M61" s="7"/>
    </row>
    <row r="62" spans="1:13" ht="15" customHeight="1">
      <c r="A62" s="25"/>
      <c r="B62" s="4" t="s">
        <v>47</v>
      </c>
      <c r="C62" s="4" t="s">
        <v>48</v>
      </c>
      <c r="D62" s="18"/>
      <c r="E62" s="19"/>
      <c r="F62" s="18"/>
      <c r="G62" s="19"/>
      <c r="H62" s="18"/>
      <c r="I62" s="19"/>
      <c r="J62" s="18"/>
      <c r="K62" s="19"/>
      <c r="L62" s="28" t="str">
        <f>HYPERLINK("https://www.frigosystem.com/it/valvole-termostat/14777-pq-m03012-001004-bobina-x-valv-dpf-s03-cavo-l-2000-5-pin.html","Product view")</f>
        <v>Product view</v>
      </c>
      <c r="M62" s="7"/>
    </row>
    <row r="63" spans="1:13" ht="15" customHeight="1">
      <c r="A63" s="25"/>
      <c r="B63" s="4" t="s">
        <v>19</v>
      </c>
      <c r="C63" s="4" t="s">
        <v>20</v>
      </c>
      <c r="D63" s="18"/>
      <c r="E63" s="19"/>
      <c r="F63" s="18"/>
      <c r="G63" s="19"/>
      <c r="H63" s="18"/>
      <c r="I63" s="19"/>
      <c r="J63" s="18"/>
      <c r="K63" s="19"/>
      <c r="L63" s="28" t="str">
        <f>HYPERLINK("https://www.frigosystem.com/it/valvole-termostat/15837-ycqc02l18-trasduttori-di-pressione-1-4-flare.html","Product view")</f>
        <v>Product view</v>
      </c>
    </row>
    <row r="64" spans="1:13" ht="15" customHeight="1">
      <c r="A64" s="25"/>
      <c r="B64" s="4" t="s">
        <v>21</v>
      </c>
      <c r="C64" s="4" t="s">
        <v>22</v>
      </c>
      <c r="D64" s="18"/>
      <c r="E64" s="19"/>
      <c r="F64" s="18"/>
      <c r="G64" s="19"/>
      <c r="H64" s="18"/>
      <c r="I64" s="19"/>
      <c r="J64" s="18"/>
      <c r="K64" s="19"/>
      <c r="L64" s="28" t="str">
        <f>HYPERLINK("https://www.frigosystem.com/it/valvole-termostat/15838-ycqc02-013022-cavo-x-ycqb-ycqc-connettore-3pin-x-sec-l2000.html","Product view")</f>
        <v>Product view</v>
      </c>
    </row>
    <row r="65" spans="1:13" ht="15" customHeight="1">
      <c r="A65" s="25"/>
      <c r="B65" s="4" t="s">
        <v>23</v>
      </c>
      <c r="C65" s="4" t="s">
        <v>24</v>
      </c>
      <c r="D65" s="18"/>
      <c r="E65" s="19"/>
      <c r="F65" s="18"/>
      <c r="G65" s="19"/>
      <c r="H65" s="18"/>
      <c r="I65" s="19"/>
      <c r="J65" s="18"/>
      <c r="K65" s="19"/>
      <c r="L65" s="5" t="str">
        <f>HYPERLINK("https://www.frigosystem.com/de/thermostatische-expansionsventile/14698-ntc2a1-sensore-di-temperatura-10665000102.html","Product view")</f>
        <v>Product view</v>
      </c>
    </row>
    <row r="66" spans="1:13" ht="15" customHeight="1">
      <c r="A66" s="25"/>
      <c r="B66" s="4" t="s">
        <v>25</v>
      </c>
      <c r="C66" s="4" t="s">
        <v>26</v>
      </c>
      <c r="D66" s="18"/>
      <c r="E66" s="19"/>
      <c r="F66" s="18"/>
      <c r="G66" s="19"/>
      <c r="H66" s="18"/>
      <c r="I66" s="19"/>
      <c r="J66" s="18"/>
      <c r="K66" s="19"/>
      <c r="L66" s="28" t="str">
        <f>HYPERLINK("https://www.frigosystem.com/it/valvole-termostat/15839-tm01-alimentatore-85-263v-50-60hz-24v-dc-063a-x-sec-vsd-hdr-15.html","Product view")</f>
        <v>Product view</v>
      </c>
    </row>
    <row r="67" spans="1:13" s="3" customForma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14"/>
    </row>
    <row r="68" spans="1:13" ht="15" customHeight="1">
      <c r="A68" s="25" t="s">
        <v>49</v>
      </c>
      <c r="B68" s="4" t="s">
        <v>13</v>
      </c>
      <c r="C68" s="4" t="s">
        <v>14</v>
      </c>
      <c r="D68" s="18">
        <v>55.6</v>
      </c>
      <c r="E68" s="19">
        <v>73</v>
      </c>
      <c r="F68" s="18">
        <v>71.400000000000006</v>
      </c>
      <c r="G68" s="19">
        <v>53.6</v>
      </c>
      <c r="H68" s="18">
        <v>46</v>
      </c>
      <c r="I68" s="19">
        <v>75.8</v>
      </c>
      <c r="J68" s="18">
        <v>89.6</v>
      </c>
      <c r="K68" s="19" t="s">
        <v>36</v>
      </c>
      <c r="L68" s="5" t="str">
        <f>HYPERLINK("https://www.frigosystem.com/de/thermostatische-expansionsventile/15831-sec612-r4-regolatore-elett-dpf-lpf-24v-dc-4-20ma.html","Product view")</f>
        <v>Product view</v>
      </c>
    </row>
    <row r="69" spans="1:13" ht="15" customHeight="1">
      <c r="A69" s="25"/>
      <c r="B69" s="4" t="s">
        <v>50</v>
      </c>
      <c r="C69" s="4" t="s">
        <v>51</v>
      </c>
      <c r="D69" s="18"/>
      <c r="E69" s="19"/>
      <c r="F69" s="18"/>
      <c r="G69" s="19"/>
      <c r="H69" s="18"/>
      <c r="I69" s="19"/>
      <c r="J69" s="18"/>
      <c r="K69" s="19"/>
      <c r="L69" s="5" t="str">
        <f>HYPERLINK("https://www.frigosystem.com/de/thermostatische-expansionsventile/8064-dpf-09011-valvespanselettronica.html","Product view")</f>
        <v>Product view</v>
      </c>
      <c r="M69" s="7"/>
    </row>
    <row r="70" spans="1:13" ht="15" customHeight="1">
      <c r="A70" s="25"/>
      <c r="B70" s="4" t="s">
        <v>47</v>
      </c>
      <c r="C70" s="4" t="s">
        <v>48</v>
      </c>
      <c r="D70" s="18"/>
      <c r="E70" s="19"/>
      <c r="F70" s="18"/>
      <c r="G70" s="19"/>
      <c r="H70" s="18"/>
      <c r="I70" s="19"/>
      <c r="J70" s="18"/>
      <c r="K70" s="19"/>
      <c r="L70" s="28" t="str">
        <f>HYPERLINK("https://www.frigosystem.com/it/valvole-termostat/14777-pq-m03012-001004-bobina-x-valv-dpf-s03-cavo-l-2000-5-pin.html","Product view")</f>
        <v>Product view</v>
      </c>
    </row>
    <row r="71" spans="1:13" ht="15" customHeight="1">
      <c r="A71" s="25"/>
      <c r="B71" s="4" t="s">
        <v>19</v>
      </c>
      <c r="C71" s="4" t="s">
        <v>20</v>
      </c>
      <c r="D71" s="18"/>
      <c r="E71" s="19"/>
      <c r="F71" s="18"/>
      <c r="G71" s="19"/>
      <c r="H71" s="18"/>
      <c r="I71" s="19"/>
      <c r="J71" s="18"/>
      <c r="K71" s="19"/>
      <c r="L71" s="28" t="str">
        <f>HYPERLINK("https://www.frigosystem.com/it/valvole-termostat/15837-ycqc02l18-trasduttori-di-pressione-1-4-flare.html","Product view")</f>
        <v>Product view</v>
      </c>
    </row>
    <row r="72" spans="1:13" ht="15" customHeight="1">
      <c r="A72" s="25"/>
      <c r="B72" s="4" t="s">
        <v>21</v>
      </c>
      <c r="C72" s="4" t="s">
        <v>22</v>
      </c>
      <c r="D72" s="18"/>
      <c r="E72" s="19"/>
      <c r="F72" s="18"/>
      <c r="G72" s="19"/>
      <c r="H72" s="18"/>
      <c r="I72" s="19"/>
      <c r="J72" s="18"/>
      <c r="K72" s="19"/>
      <c r="L72" s="28" t="str">
        <f>HYPERLINK("https://www.frigosystem.com/it/valvole-termostat/15838-ycqc02-013022-cavo-x-ycqb-ycqc-connettore-3pin-x-sec-l2000.html","Product view")</f>
        <v>Product view</v>
      </c>
    </row>
    <row r="73" spans="1:13" ht="15" customHeight="1">
      <c r="A73" s="25"/>
      <c r="B73" s="4" t="s">
        <v>23</v>
      </c>
      <c r="C73" s="4" t="s">
        <v>24</v>
      </c>
      <c r="D73" s="18"/>
      <c r="E73" s="19"/>
      <c r="F73" s="18"/>
      <c r="G73" s="19"/>
      <c r="H73" s="18"/>
      <c r="I73" s="19"/>
      <c r="J73" s="18"/>
      <c r="K73" s="19"/>
      <c r="L73" s="5" t="str">
        <f>HYPERLINK("https://www.frigosystem.com/de/thermostatische-expansionsventile/14698-ntc2a1-sensore-di-temperatura-10665000102.html","Product view")</f>
        <v>Product view</v>
      </c>
    </row>
    <row r="74" spans="1:13" ht="15" customHeight="1">
      <c r="A74" s="25"/>
      <c r="B74" s="4" t="s">
        <v>25</v>
      </c>
      <c r="C74" s="4" t="s">
        <v>26</v>
      </c>
      <c r="D74" s="18"/>
      <c r="E74" s="19"/>
      <c r="F74" s="18"/>
      <c r="G74" s="19"/>
      <c r="H74" s="18"/>
      <c r="I74" s="19"/>
      <c r="J74" s="18"/>
      <c r="K74" s="19"/>
      <c r="L74" s="28" t="str">
        <f>HYPERLINK("https://www.frigosystem.com/it/valvole-termostat/15839-tm01-alimentatore-85-263v-50-60hz-24v-dc-063a-x-sec-vsd-hdr-15.html","Product view")</f>
        <v>Product view</v>
      </c>
    </row>
    <row r="75" spans="1:13" s="3" customForma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14"/>
    </row>
    <row r="76" spans="1:13" ht="15" customHeight="1">
      <c r="A76" s="25" t="s">
        <v>52</v>
      </c>
      <c r="B76" s="4" t="s">
        <v>13</v>
      </c>
      <c r="C76" s="4" t="s">
        <v>14</v>
      </c>
      <c r="D76" s="18">
        <v>64.400000000000006</v>
      </c>
      <c r="E76" s="19">
        <v>84.5</v>
      </c>
      <c r="F76" s="18">
        <v>82.6</v>
      </c>
      <c r="G76" s="19">
        <v>62</v>
      </c>
      <c r="H76" s="18">
        <v>53.2</v>
      </c>
      <c r="I76" s="19">
        <v>87.7</v>
      </c>
      <c r="J76" s="18">
        <v>103.7</v>
      </c>
      <c r="K76" s="19" t="s">
        <v>36</v>
      </c>
      <c r="L76" s="5" t="str">
        <f>HYPERLINK("https://www.frigosystem.com/de/thermostatische-expansionsventile/15831-sec612-r4-regolatore-elett-dpf-lpf-24v-dc-4-20ma.html","Product view")</f>
        <v>Product view</v>
      </c>
    </row>
    <row r="77" spans="1:13" ht="15" customHeight="1">
      <c r="A77" s="25"/>
      <c r="B77" s="4" t="s">
        <v>53</v>
      </c>
      <c r="C77" s="4" t="s">
        <v>54</v>
      </c>
      <c r="D77" s="18"/>
      <c r="E77" s="19"/>
      <c r="F77" s="18"/>
      <c r="G77" s="19"/>
      <c r="H77" s="18"/>
      <c r="I77" s="19"/>
      <c r="J77" s="18"/>
      <c r="K77" s="19"/>
      <c r="L77" s="5" t="str">
        <f>HYPERLINK("https://www.frigosystem.com/de/thermostatische-expansionsventile/8065-dpf-09012-valvespanselettronica.html","Product view")</f>
        <v>Product view</v>
      </c>
      <c r="M77" s="7"/>
    </row>
    <row r="78" spans="1:13" ht="15" customHeight="1">
      <c r="A78" s="25"/>
      <c r="B78" s="4" t="s">
        <v>47</v>
      </c>
      <c r="C78" s="4" t="s">
        <v>48</v>
      </c>
      <c r="D78" s="18"/>
      <c r="E78" s="19"/>
      <c r="F78" s="18"/>
      <c r="G78" s="19"/>
      <c r="H78" s="18"/>
      <c r="I78" s="19"/>
      <c r="J78" s="18"/>
      <c r="K78" s="19"/>
      <c r="L78" s="28" t="str">
        <f>HYPERLINK("https://www.frigosystem.com/it/valvole-termostat/14777-pq-m03012-001004-bobina-x-valv-dpf-s03-cavo-l-2000-5-pin.html","Product view")</f>
        <v>Product view</v>
      </c>
    </row>
    <row r="79" spans="1:13" ht="15" customHeight="1">
      <c r="A79" s="25"/>
      <c r="B79" s="4" t="s">
        <v>19</v>
      </c>
      <c r="C79" s="4" t="s">
        <v>20</v>
      </c>
      <c r="D79" s="18"/>
      <c r="E79" s="19"/>
      <c r="F79" s="18"/>
      <c r="G79" s="19"/>
      <c r="H79" s="18"/>
      <c r="I79" s="19"/>
      <c r="J79" s="18"/>
      <c r="K79" s="19"/>
      <c r="L79" s="28" t="str">
        <f>HYPERLINK("https://www.frigosystem.com/it/valvole-termostat/15837-ycqc02l18-trasduttori-di-pressione-1-4-flare.html","Product view")</f>
        <v>Product view</v>
      </c>
    </row>
    <row r="80" spans="1:13" ht="15" customHeight="1">
      <c r="A80" s="25"/>
      <c r="B80" s="4" t="s">
        <v>21</v>
      </c>
      <c r="C80" s="4" t="s">
        <v>22</v>
      </c>
      <c r="D80" s="18"/>
      <c r="E80" s="19"/>
      <c r="F80" s="18"/>
      <c r="G80" s="19"/>
      <c r="H80" s="18"/>
      <c r="I80" s="19"/>
      <c r="J80" s="18"/>
      <c r="K80" s="19"/>
      <c r="L80" s="28" t="str">
        <f>HYPERLINK("https://www.frigosystem.com/it/valvole-termostat/15838-ycqc02-013022-cavo-x-ycqb-ycqc-connettore-3pin-x-sec-l2000.html","Product view")</f>
        <v>Product view</v>
      </c>
    </row>
    <row r="81" spans="1:13" ht="15" customHeight="1">
      <c r="A81" s="25"/>
      <c r="B81" s="4" t="s">
        <v>23</v>
      </c>
      <c r="C81" s="4" t="s">
        <v>24</v>
      </c>
      <c r="D81" s="18"/>
      <c r="E81" s="19"/>
      <c r="F81" s="18"/>
      <c r="G81" s="19"/>
      <c r="H81" s="18"/>
      <c r="I81" s="19"/>
      <c r="J81" s="18"/>
      <c r="K81" s="19"/>
      <c r="L81" s="5" t="str">
        <f>HYPERLINK("https://www.frigosystem.com/de/thermostatische-expansionsventile/14698-ntc2a1-sensore-di-temperatura-10665000102.html","Product view")</f>
        <v>Product view</v>
      </c>
    </row>
    <row r="82" spans="1:13" ht="15" customHeight="1">
      <c r="A82" s="25"/>
      <c r="B82" s="4" t="s">
        <v>25</v>
      </c>
      <c r="C82" s="4" t="s">
        <v>26</v>
      </c>
      <c r="D82" s="18"/>
      <c r="E82" s="19"/>
      <c r="F82" s="18"/>
      <c r="G82" s="19"/>
      <c r="H82" s="18"/>
      <c r="I82" s="19"/>
      <c r="J82" s="18"/>
      <c r="K82" s="19"/>
      <c r="L82" s="28" t="str">
        <f>HYPERLINK("https://www.frigosystem.com/it/valvole-termostat/15839-tm01-alimentatore-85-263v-50-60hz-24v-dc-063a-x-sec-vsd-hdr-15.html","Product view")</f>
        <v>Product view</v>
      </c>
    </row>
    <row r="83" spans="1:13" s="3" customForma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14"/>
    </row>
    <row r="84" spans="1:13" ht="15" customHeight="1">
      <c r="A84" s="25" t="s">
        <v>55</v>
      </c>
      <c r="B84" s="4" t="s">
        <v>13</v>
      </c>
      <c r="C84" s="4" t="s">
        <v>14</v>
      </c>
      <c r="D84" s="18">
        <v>78.3</v>
      </c>
      <c r="E84" s="19">
        <v>102.8</v>
      </c>
      <c r="F84" s="18">
        <v>100.5</v>
      </c>
      <c r="G84" s="19">
        <v>75.400000000000006</v>
      </c>
      <c r="H84" s="18">
        <v>64.7</v>
      </c>
      <c r="I84" s="19">
        <v>106.7</v>
      </c>
      <c r="J84" s="18">
        <v>126.2</v>
      </c>
      <c r="K84" s="19" t="s">
        <v>36</v>
      </c>
      <c r="L84" s="5" t="str">
        <f>HYPERLINK("https://www.frigosystem.com/de/thermostatische-expansionsventile/15831-sec612-r4-regolatore-elett-dpf-lpf-24v-dc-4-20ma.html","Product view")</f>
        <v>Product view</v>
      </c>
    </row>
    <row r="85" spans="1:13" ht="15" customHeight="1">
      <c r="A85" s="25"/>
      <c r="B85" s="4" t="s">
        <v>56</v>
      </c>
      <c r="C85" s="4" t="s">
        <v>57</v>
      </c>
      <c r="D85" s="18"/>
      <c r="E85" s="19"/>
      <c r="F85" s="18"/>
      <c r="G85" s="19"/>
      <c r="H85" s="18"/>
      <c r="I85" s="19"/>
      <c r="J85" s="18"/>
      <c r="K85" s="19"/>
      <c r="L85" s="5" t="str">
        <f>HYPERLINK("https://www.frigosystem.com/de/thermostatische-expansionsventile/8066-dpf-09013-valvespanselettronica.html","Product view")</f>
        <v>Product view</v>
      </c>
      <c r="M85" s="7"/>
    </row>
    <row r="86" spans="1:13" ht="15" customHeight="1">
      <c r="A86" s="25"/>
      <c r="B86" s="4" t="s">
        <v>47</v>
      </c>
      <c r="C86" s="4" t="s">
        <v>48</v>
      </c>
      <c r="D86" s="18"/>
      <c r="E86" s="19"/>
      <c r="F86" s="18"/>
      <c r="G86" s="19"/>
      <c r="H86" s="18"/>
      <c r="I86" s="19"/>
      <c r="J86" s="18"/>
      <c r="K86" s="19"/>
      <c r="L86" s="28" t="str">
        <f>HYPERLINK("https://www.frigosystem.com/it/valvole-termostat/14777-pq-m03012-001004-bobina-x-valv-dpf-s03-cavo-l-2000-5-pin.html","Product view")</f>
        <v>Product view</v>
      </c>
    </row>
    <row r="87" spans="1:13" ht="15" customHeight="1">
      <c r="A87" s="25"/>
      <c r="B87" s="4" t="s">
        <v>19</v>
      </c>
      <c r="C87" s="4" t="s">
        <v>20</v>
      </c>
      <c r="D87" s="18"/>
      <c r="E87" s="19"/>
      <c r="F87" s="18"/>
      <c r="G87" s="19"/>
      <c r="H87" s="18"/>
      <c r="I87" s="19"/>
      <c r="J87" s="18"/>
      <c r="K87" s="19"/>
      <c r="L87" s="28" t="str">
        <f>HYPERLINK("https://www.frigosystem.com/it/valvole-termostat/15837-ycqc02l18-trasduttori-di-pressione-1-4-flare.html","Product view")</f>
        <v>Product view</v>
      </c>
    </row>
    <row r="88" spans="1:13" ht="15" customHeight="1">
      <c r="A88" s="25"/>
      <c r="B88" s="4" t="s">
        <v>21</v>
      </c>
      <c r="C88" s="4" t="s">
        <v>22</v>
      </c>
      <c r="D88" s="18"/>
      <c r="E88" s="19"/>
      <c r="F88" s="18"/>
      <c r="G88" s="19"/>
      <c r="H88" s="18"/>
      <c r="I88" s="19"/>
      <c r="J88" s="18"/>
      <c r="K88" s="19"/>
      <c r="L88" s="28" t="str">
        <f>HYPERLINK("https://www.frigosystem.com/it/valvole-termostat/15838-ycqc02-013022-cavo-x-ycqb-ycqc-connettore-3pin-x-sec-l2000.html","Product view")</f>
        <v>Product view</v>
      </c>
    </row>
    <row r="89" spans="1:13" ht="15" customHeight="1">
      <c r="A89" s="25"/>
      <c r="B89" s="4" t="s">
        <v>23</v>
      </c>
      <c r="C89" s="4" t="s">
        <v>24</v>
      </c>
      <c r="D89" s="18"/>
      <c r="E89" s="19"/>
      <c r="F89" s="18"/>
      <c r="G89" s="19"/>
      <c r="H89" s="18"/>
      <c r="I89" s="19"/>
      <c r="J89" s="18"/>
      <c r="K89" s="19"/>
      <c r="L89" s="5" t="str">
        <f>HYPERLINK("https://www.frigosystem.com/de/thermostatische-expansionsventile/14698-ntc2a1-sensore-di-temperatura-10665000102.html","Product view")</f>
        <v>Product view</v>
      </c>
    </row>
    <row r="90" spans="1:13" ht="15" customHeight="1">
      <c r="A90" s="25"/>
      <c r="B90" s="4" t="s">
        <v>25</v>
      </c>
      <c r="C90" s="4" t="s">
        <v>26</v>
      </c>
      <c r="D90" s="18"/>
      <c r="E90" s="19"/>
      <c r="F90" s="18"/>
      <c r="G90" s="19"/>
      <c r="H90" s="18"/>
      <c r="I90" s="19"/>
      <c r="J90" s="18"/>
      <c r="K90" s="19"/>
      <c r="L90" s="28" t="str">
        <f>HYPERLINK("https://www.frigosystem.com/it/valvole-termostat/15839-tm01-alimentatore-85-263v-50-60hz-24v-dc-063a-x-sec-vsd-hdr-15.html","Product view")</f>
        <v>Product view</v>
      </c>
    </row>
    <row r="91" spans="1:13" s="3" customForma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9"/>
    </row>
    <row r="92" spans="1:13" ht="15">
      <c r="A92" s="20" t="s">
        <v>58</v>
      </c>
      <c r="B92" s="4" t="s">
        <v>59</v>
      </c>
      <c r="C92" s="12" t="s">
        <v>68</v>
      </c>
      <c r="D92" s="17"/>
      <c r="E92" s="17"/>
      <c r="F92" s="17"/>
      <c r="G92" s="17"/>
      <c r="H92" s="17"/>
      <c r="I92" s="17"/>
      <c r="J92" s="17"/>
      <c r="K92" s="17"/>
      <c r="L92" s="13"/>
    </row>
    <row r="93" spans="1:13" ht="15">
      <c r="A93" s="20"/>
      <c r="B93" s="4" t="s">
        <v>60</v>
      </c>
      <c r="C93" s="12" t="s">
        <v>69</v>
      </c>
      <c r="D93" s="17"/>
      <c r="E93" s="17"/>
      <c r="F93" s="17"/>
      <c r="G93" s="17"/>
      <c r="H93" s="17"/>
      <c r="I93" s="17"/>
      <c r="J93" s="17"/>
      <c r="K93" s="17"/>
      <c r="L93" s="13"/>
    </row>
    <row r="94" spans="1:13" ht="15">
      <c r="A94" s="20"/>
      <c r="B94" s="4" t="s">
        <v>61</v>
      </c>
      <c r="C94" s="12" t="s">
        <v>70</v>
      </c>
      <c r="D94" s="17"/>
      <c r="E94" s="17"/>
      <c r="F94" s="17"/>
      <c r="G94" s="17"/>
      <c r="H94" s="17"/>
      <c r="I94" s="17"/>
      <c r="J94" s="17"/>
      <c r="K94" s="17"/>
      <c r="L94" s="13"/>
    </row>
    <row r="96" spans="1:13" ht="16.5">
      <c r="A96" s="3" t="s">
        <v>67</v>
      </c>
    </row>
  </sheetData>
  <mergeCells count="110">
    <mergeCell ref="A1:A2"/>
    <mergeCell ref="B1:B2"/>
    <mergeCell ref="C1:C2"/>
    <mergeCell ref="D1:K1"/>
    <mergeCell ref="L1:L2"/>
    <mergeCell ref="A4:A10"/>
    <mergeCell ref="D4:D10"/>
    <mergeCell ref="E4:E10"/>
    <mergeCell ref="F4:F10"/>
    <mergeCell ref="G4:G10"/>
    <mergeCell ref="H4:H10"/>
    <mergeCell ref="I4:I10"/>
    <mergeCell ref="J4:J10"/>
    <mergeCell ref="K4:K10"/>
    <mergeCell ref="D12:D18"/>
    <mergeCell ref="E12:E18"/>
    <mergeCell ref="F12:F18"/>
    <mergeCell ref="G12:G18"/>
    <mergeCell ref="H12:H18"/>
    <mergeCell ref="I12:I18"/>
    <mergeCell ref="J12:J18"/>
    <mergeCell ref="K12:K18"/>
    <mergeCell ref="D20:D26"/>
    <mergeCell ref="E20:E26"/>
    <mergeCell ref="F20:F26"/>
    <mergeCell ref="G20:G26"/>
    <mergeCell ref="H20:H26"/>
    <mergeCell ref="I20:I26"/>
    <mergeCell ref="J20:J26"/>
    <mergeCell ref="K20:K26"/>
    <mergeCell ref="D28:D34"/>
    <mergeCell ref="E28:E34"/>
    <mergeCell ref="F28:F34"/>
    <mergeCell ref="G28:G34"/>
    <mergeCell ref="H28:H34"/>
    <mergeCell ref="I28:I34"/>
    <mergeCell ref="J28:J34"/>
    <mergeCell ref="K28:K34"/>
    <mergeCell ref="D36:D42"/>
    <mergeCell ref="E36:E42"/>
    <mergeCell ref="F36:F42"/>
    <mergeCell ref="G36:G42"/>
    <mergeCell ref="H36:H42"/>
    <mergeCell ref="I36:I42"/>
    <mergeCell ref="J36:J42"/>
    <mergeCell ref="K36:K42"/>
    <mergeCell ref="I44:I50"/>
    <mergeCell ref="J44:J50"/>
    <mergeCell ref="K44:K50"/>
    <mergeCell ref="A52:A58"/>
    <mergeCell ref="D52:D58"/>
    <mergeCell ref="E52:E58"/>
    <mergeCell ref="F52:F58"/>
    <mergeCell ref="G52:G58"/>
    <mergeCell ref="H52:H58"/>
    <mergeCell ref="I52:I58"/>
    <mergeCell ref="A44:A50"/>
    <mergeCell ref="D44:D50"/>
    <mergeCell ref="E44:E50"/>
    <mergeCell ref="F44:F50"/>
    <mergeCell ref="G44:G50"/>
    <mergeCell ref="H44:H50"/>
    <mergeCell ref="J52:J58"/>
    <mergeCell ref="K52:K58"/>
    <mergeCell ref="A60:A66"/>
    <mergeCell ref="D60:D66"/>
    <mergeCell ref="E60:E66"/>
    <mergeCell ref="F60:F66"/>
    <mergeCell ref="G60:G66"/>
    <mergeCell ref="H60:H66"/>
    <mergeCell ref="I60:I66"/>
    <mergeCell ref="J60:J66"/>
    <mergeCell ref="E76:E82"/>
    <mergeCell ref="F76:F82"/>
    <mergeCell ref="G76:G82"/>
    <mergeCell ref="H76:H82"/>
    <mergeCell ref="K60:K66"/>
    <mergeCell ref="A68:A74"/>
    <mergeCell ref="D68:D74"/>
    <mergeCell ref="E68:E74"/>
    <mergeCell ref="F68:F74"/>
    <mergeCell ref="G68:G74"/>
    <mergeCell ref="H68:H74"/>
    <mergeCell ref="I68:I74"/>
    <mergeCell ref="J68:J74"/>
    <mergeCell ref="K68:K74"/>
    <mergeCell ref="A41:A42"/>
    <mergeCell ref="D92:K94"/>
    <mergeCell ref="J84:J90"/>
    <mergeCell ref="K84:K90"/>
    <mergeCell ref="A92:A94"/>
    <mergeCell ref="A12:A16"/>
    <mergeCell ref="A17:A18"/>
    <mergeCell ref="A20:A24"/>
    <mergeCell ref="A25:A26"/>
    <mergeCell ref="A28:A32"/>
    <mergeCell ref="A33:A34"/>
    <mergeCell ref="A36:A40"/>
    <mergeCell ref="I76:I82"/>
    <mergeCell ref="J76:J82"/>
    <mergeCell ref="K76:K82"/>
    <mergeCell ref="A84:A90"/>
    <mergeCell ref="D84:D90"/>
    <mergeCell ref="E84:E90"/>
    <mergeCell ref="F84:F90"/>
    <mergeCell ref="G84:G90"/>
    <mergeCell ref="H84:H90"/>
    <mergeCell ref="I84:I90"/>
    <mergeCell ref="A76:A82"/>
    <mergeCell ref="D76:D82"/>
  </mergeCells>
  <hyperlinks>
    <hyperlink ref="L9" r:id="rId1" display="https://www.frigosystem.com/de/thermostatische-expansionsventile/14698-ntc2a1-sensore-di-temperatura-10665000102.html" xr:uid="{00000000-0004-0000-0000-000000000000}"/>
    <hyperlink ref="L17" r:id="rId2" display="https://www.frigosystem.com/de/thermostatische-expansionsventile/14698-ntc2a1-sensore-di-temperatura-10665000102.html" xr:uid="{00000000-0004-0000-0000-000001000000}"/>
    <hyperlink ref="L25" r:id="rId3" display="https://www.frigosystem.com/de/thermostatische-expansionsventile/14698-ntc2a1-sensore-di-temperatura-10665000102.html" xr:uid="{00000000-0004-0000-0000-000002000000}"/>
    <hyperlink ref="L33" r:id="rId4" display="https://www.frigosystem.com/de/thermostatische-expansionsventile/14698-ntc2a1-sensore-di-temperatura-10665000102.html" xr:uid="{00000000-0004-0000-0000-000003000000}"/>
    <hyperlink ref="L41" r:id="rId5" display="https://www.frigosystem.com/de/thermostatische-expansionsventile/14698-ntc2a1-sensore-di-temperatura-10665000102.html" xr:uid="{00000000-0004-0000-0000-000004000000}"/>
    <hyperlink ref="L49" r:id="rId6" display="https://www.frigosystem.com/de/thermostatische-expansionsventile/14698-ntc2a1-sensore-di-temperatura-10665000102.html" xr:uid="{00000000-0004-0000-0000-000005000000}"/>
    <hyperlink ref="L57" r:id="rId7" display="https://www.frigosystem.com/de/thermostatische-expansionsventile/14698-ntc2a1-sensore-di-temperatura-10665000102.html" xr:uid="{00000000-0004-0000-0000-000006000000}"/>
    <hyperlink ref="L65" r:id="rId8" display="https://www.frigosystem.com/de/thermostatische-expansionsventile/14698-ntc2a1-sensore-di-temperatura-10665000102.html" xr:uid="{00000000-0004-0000-0000-000007000000}"/>
    <hyperlink ref="L73" r:id="rId9" display="https://www.frigosystem.com/de/thermostatische-expansionsventile/14698-ntc2a1-sensore-di-temperatura-10665000102.html" xr:uid="{00000000-0004-0000-0000-000008000000}"/>
    <hyperlink ref="L81" r:id="rId10" display="https://www.frigosystem.com/de/thermostatische-expansionsventile/14698-ntc2a1-sensore-di-temperatura-10665000102.html" xr:uid="{00000000-0004-0000-0000-000009000000}"/>
    <hyperlink ref="L89" r:id="rId11" display="https://www.frigosystem.com/de/thermostatische-expansionsventile/14698-ntc2a1-sensore-di-temperatura-10665000102.html" xr:uid="{00000000-0004-0000-0000-00000A000000}"/>
    <hyperlink ref="L10" r:id="rId12" display="https://www.frigosystem.com/de/thermostatische-expansionsventile/14698-ntc2a1-sensore-di-temperatura-10665000102.html" xr:uid="{FFC8393E-2358-4C29-9CDE-39EF52DF5F51}"/>
    <hyperlink ref="L18" r:id="rId13" display="https://www.frigosystem.com/de/thermostatische-expansionsventile/14698-ntc2a1-sensore-di-temperatura-10665000102.html" xr:uid="{3D7F678B-9DED-4281-A7E6-0FEE4AAABF01}"/>
    <hyperlink ref="L26" r:id="rId14" display="https://www.frigosystem.com/de/thermostatische-expansionsventile/14698-ntc2a1-sensore-di-temperatura-10665000102.html" xr:uid="{62EF00CE-FD09-4ACA-A3BF-C4022FA2693E}"/>
    <hyperlink ref="L34" r:id="rId15" display="https://www.frigosystem.com/de/thermostatische-expansionsventile/14698-ntc2a1-sensore-di-temperatura-10665000102.html" xr:uid="{D20CFBE2-D281-44FD-9264-99CDF46FC9B9}"/>
    <hyperlink ref="L42" r:id="rId16" display="https://www.frigosystem.com/de/thermostatische-expansionsventile/14698-ntc2a1-sensore-di-temperatura-10665000102.html" xr:uid="{7486ED78-2D61-4635-859E-50278EE7062B}"/>
    <hyperlink ref="L50" r:id="rId17" display="https://www.frigosystem.com/de/thermostatische-expansionsventile/14698-ntc2a1-sensore-di-temperatura-10665000102.html" xr:uid="{83EDAF62-D969-4300-BBDC-17ECAD5800B0}"/>
    <hyperlink ref="L58" r:id="rId18" display="https://www.frigosystem.com/de/thermostatische-expansionsventile/14698-ntc2a1-sensore-di-temperatura-10665000102.html" xr:uid="{B9A73041-7ACD-490A-B113-B62A7E29B0AB}"/>
    <hyperlink ref="L66" r:id="rId19" display="https://www.frigosystem.com/de/thermostatische-expansionsventile/14698-ntc2a1-sensore-di-temperatura-10665000102.html" xr:uid="{BF635045-89A5-4C2A-8629-7CEC7266156B}"/>
    <hyperlink ref="L74" r:id="rId20" display="https://www.frigosystem.com/de/thermostatische-expansionsventile/14698-ntc2a1-sensore-di-temperatura-10665000102.html" xr:uid="{1308BC26-773A-4E96-9B89-A962BB68F9B9}"/>
    <hyperlink ref="L82" r:id="rId21" display="https://www.frigosystem.com/de/thermostatische-expansionsventile/14698-ntc2a1-sensore-di-temperatura-10665000102.html" xr:uid="{F0797C0F-7452-423F-AA44-23490410A67D}"/>
    <hyperlink ref="L90" r:id="rId22" display="https://www.frigosystem.com/de/thermostatische-expansionsventile/14698-ntc2a1-sensore-di-temperatura-10665000102.html" xr:uid="{CAADB5C1-0217-48A2-86B3-1F8B4EF0D011}"/>
  </hyperlinks>
  <printOptions horizontalCentered="1" verticalCentered="1"/>
  <pageMargins left="0.39370078740157505" right="0.78740157480314998" top="0.66929133858267709" bottom="0.59055118110236204" header="0.19685039370078702" footer="0.19685039370078702"/>
  <pageSetup paperSize="9" scale="54" fitToWidth="0" fitToHeight="0" orientation="portrait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SEK-SANHUA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Castro</dc:creator>
  <cp:lastModifiedBy>Fabio Ghioni</cp:lastModifiedBy>
  <cp:revision>19</cp:revision>
  <cp:lastPrinted>2022-08-10T14:49:13Z</cp:lastPrinted>
  <dcterms:created xsi:type="dcterms:W3CDTF">2022-08-08T15:13:55Z</dcterms:created>
  <dcterms:modified xsi:type="dcterms:W3CDTF">2022-08-12T06:19:42Z</dcterms:modified>
</cp:coreProperties>
</file>